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表06" sheetId="10" r:id="rId10"/>
    <sheet name="部门政府采购预算表07" sheetId="11" r:id="rId11"/>
    <sheet name="部门政府购买服务预算表08" sheetId="12" r:id="rId12"/>
    <sheet name="省对下转移支付预算表09-1" sheetId="13" r:id="rId13"/>
    <sheet name="省对下转移支付绩效目标表09-2" sheetId="14" r:id="rId14"/>
    <sheet name="新增资产配置表10" sheetId="15" r:id="rId15"/>
    <sheet name="中央转移支付补助项目支出预算表11" sheetId="16" r:id="rId16"/>
    <sheet name="部门项目支出中期规划预算表12" sheetId="17"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<sst xmlns="http://schemas.openxmlformats.org/spreadsheetml/2006/main" count="1028" uniqueCount="386">
  <si>
    <t>预算01-1表</t>
  </si>
  <si>
    <t>2026年部门财务收支预算总表</t>
  </si>
  <si>
    <t>单位:元</t>
  </si>
  <si>
    <t>收        入</t>
  </si>
  <si>
    <t>支        出</t>
  </si>
  <si>
    <t>项      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</si>
  <si>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</si>
  <si>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</si>
  <si>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</si>
  <si>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</si>
  <si>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</si>
  <si>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</si>
  <si>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</si>
  <si>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</si>
  <si>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</si>
  <si>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</si>
  <si>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</si>
  <si>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</si>
  <si>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</si>
  <si>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</si>
  <si>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上年结转结余</t>
  </si>
  <si>
    <t>年终结转结余</t>
  </si>
  <si>
    <t>1、财政拨款结转结余</t>
  </si>
  <si>
    <t>2、非财政拨款结余</t>
  </si>
  <si>
    <t>收  入  总  计</t>
  </si>
  <si>
    <t>支 出 总 计</t>
  </si>
  <si>
    <t>预算01-2表</t>
  </si>
  <si>
    <t>2026年部门收入预算表</t>
  </si>
  <si>
    <t>部门（单位）代码</t>
  </si>
  <si>
    <t>部门（单位）名称</t>
  </si>
  <si>
    <t>合计</t>
  </si>
  <si>
    <t>本年收入</t>
  </si>
  <si>
    <t>小计</t>
  </si>
  <si>
    <t>一般公共预算</t>
  </si>
  <si>
    <t>政府性基金预算</t>
  </si>
  <si>
    <t>国有资本经营预算</t>
  </si>
  <si>
    <t>财政专户管理资金</t>
  </si>
  <si>
    <t>单位资金收入</t>
  </si>
  <si>
    <t>事业单位经营收入</t>
  </si>
  <si>
    <t>上级补助收入</t>
  </si>
  <si>
    <t>附属单位上缴收入</t>
  </si>
  <si>
    <t>其他收入</t>
  </si>
  <si>
    <t>非财政拨款结余</t>
  </si>
  <si>
    <t>事业收入</t>
  </si>
  <si>
    <t>131012</t>
  </si>
  <si>
    <t>云南省人口和卫生健康宣传教育中心</t>
  </si>
  <si>
    <t>预算01-3表</t>
  </si>
  <si>
    <t>2026年部门支出预算表</t>
  </si>
  <si>
    <t>科目编码</t>
  </si>
  <si>
    <t>科目名称</t>
  </si>
  <si>
    <t>财政专户管理的支出</t>
  </si>
  <si>
    <t>单位资金</t>
  </si>
  <si>
    <t>事业支出</t>
  </si>
  <si>
    <t>事业单位
经营支出</t>
  </si>
  <si>
    <t>上级补助支出</t>
  </si>
  <si>
    <t>附属单位补助支出</t>
  </si>
  <si>
    <t>其他支出</t>
  </si>
  <si>
    <t>基本支出</t>
  </si>
  <si>
    <t>项目支出</t>
  </si>
  <si>
    <t>208</t>
  </si>
  <si>
    <t>社会保障和就业支出</t>
  </si>
  <si>
    <t>20805</t>
  </si>
  <si>
    <t>行政事业单位养老支出</t>
  </si>
  <si>
    <t>2080502</t>
  </si>
  <si>
    <t>事业单位离退休</t>
  </si>
  <si>
    <t>2080505</t>
  </si>
  <si>
    <t>机关事业单位基本养老保险缴费支出</t>
  </si>
  <si>
    <t>20899</t>
  </si>
  <si>
    <t>其他社会保障和就业支出</t>
  </si>
  <si>
    <t>2089999</t>
  </si>
  <si>
    <t>210</t>
  </si>
  <si>
    <t>卫生健康支出</t>
  </si>
  <si>
    <t>21004</t>
  </si>
  <si>
    <t>公共卫生</t>
  </si>
  <si>
    <t>2100401</t>
  </si>
  <si>
    <t>疾病预防控制机构</t>
  </si>
  <si>
    <t>2100408</t>
  </si>
  <si>
    <t>基本公共卫生服务</t>
  </si>
  <si>
    <t>2100409</t>
  </si>
  <si>
    <t>重大公共卫生服务</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</si>
  <si>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</si>
  <si>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</si>
  <si>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</si>
  <si>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</si>
  <si>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</si>
  <si>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</si>
  <si>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</si>
  <si>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</si>
  <si>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</si>
  <si>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</si>
  <si>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</si>
  <si>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</si>
  <si>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</si>
  <si>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</si>
  <si>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合  计</t>
  </si>
  <si>
    <t>预算02-1表</t>
  </si>
  <si>
    <t>2026年财政拨款收支预算总表</t>
  </si>
  <si>
    <t>支出功能分类科目</t>
  </si>
  <si>
    <t>一、本年收入</t>
  </si>
  <si>
    <t>一、本年支出</t>
  </si>
  <si>
    <t>（一）一般公共预算拨款</t>
  </si>
  <si>
    <t>（二）政府性基金预算拨款</t>
  </si>
  <si>
    <t>（三）国有资本经营预算拨款</t>
  </si>
  <si>
    <t>二、上年结转</t>
  </si>
  <si>
    <t>二、年终结转结余</t>
  </si>
  <si>
    <t>收 入 总 计</t>
  </si>
  <si>
    <t>预算02-2表</t>
  </si>
  <si>
    <t>2026年一般公共预算支出预算表（按功能科目分类）</t>
  </si>
  <si>
    <t>部门预算支出功能分类科目</t>
  </si>
  <si>
    <t>人员经费</t>
  </si>
  <si>
    <t>公用经费</t>
  </si>
  <si>
    <t>1</t>
  </si>
  <si>
    <t>2</t>
  </si>
  <si>
    <t>3</t>
  </si>
  <si>
    <t>4</t>
  </si>
  <si>
    <t>5</t>
  </si>
  <si>
    <t>6</t>
  </si>
  <si>
    <t>预算03表</t>
  </si>
  <si>
    <t>2026年一般公共预算“三公”经费支出预算表</t>
  </si>
  <si>
    <t>单位：元</t>
  </si>
  <si>
    <t>“三公”经费合计</t>
  </si>
  <si>
    <t>因公出国（境）费</t>
  </si>
  <si>
    <t>公务用车购置及运行费</t>
  </si>
  <si>
    <t>公务接待费</t>
  </si>
  <si>
    <t>公务用车购置费</t>
  </si>
  <si>
    <t>公务用车运行费</t>
  </si>
  <si>
    <t>预算04表</t>
  </si>
  <si>
    <t>2026年部门基本支出预算表</t>
  </si>
  <si>
    <t>单位名称</t>
  </si>
  <si>
    <t>项目代码</t>
  </si>
  <si>
    <t>项目名称</t>
  </si>
  <si>
    <t>功能科目编码</t>
  </si>
  <si>
    <t>功能科目名称</t>
  </si>
  <si>
    <t>经济科目编码</t>
  </si>
  <si>
    <t>经济科目名称</t>
  </si>
  <si>
    <t>资金来源</t>
  </si>
  <si>
    <t>财政拨款结转结余</t>
  </si>
  <si>
    <t>全年数</t>
  </si>
  <si>
    <t>已提前安排</t>
  </si>
  <si>
    <t>抵扣上年垫付资金</t>
  </si>
  <si>
    <t>本次下达</t>
  </si>
  <si>
    <t>另文下达</t>
  </si>
  <si>
    <t>事业单位
经营收入</t>
  </si>
  <si>
    <t>530000210000000040145</t>
  </si>
  <si>
    <t>事业人员支出工资</t>
  </si>
  <si>
    <t>30101</t>
  </si>
  <si>
    <t>基本工资</t>
  </si>
  <si>
    <t>30102</t>
  </si>
  <si>
    <t>津贴补贴</t>
  </si>
  <si>
    <t>30103</t>
  </si>
  <si>
    <t>奖金</t>
  </si>
  <si>
    <t>30107</t>
  </si>
  <si>
    <t>绩效工资</t>
  </si>
  <si>
    <t>530000210000000040146</t>
  </si>
  <si>
    <t>社会保障缴费</t>
  </si>
  <si>
    <t>30108</t>
  </si>
  <si>
    <t>机关事业单位基本养老保险缴费</t>
  </si>
  <si>
    <t>30112</t>
  </si>
  <si>
    <t>其他社会保障缴费</t>
  </si>
  <si>
    <t>30110</t>
  </si>
  <si>
    <t>职工基本医疗保险缴费</t>
  </si>
  <si>
    <t>30111</t>
  </si>
  <si>
    <t>公务员医疗补助缴费</t>
  </si>
  <si>
    <t>530000210000000040148</t>
  </si>
  <si>
    <t>30113</t>
  </si>
  <si>
    <t>530000210000000040151</t>
  </si>
  <si>
    <t>公车购置及运维费</t>
  </si>
  <si>
    <t>30231</t>
  </si>
  <si>
    <t>公务用车运行维护费</t>
  </si>
  <si>
    <t>530000210000000040153</t>
  </si>
  <si>
    <t>30217</t>
  </si>
  <si>
    <t>530000210000000040155</t>
  </si>
  <si>
    <t>工会经费</t>
  </si>
  <si>
    <t>30228</t>
  </si>
  <si>
    <t>530000210000000040156</t>
  </si>
  <si>
    <t>一般公用经费</t>
  </si>
  <si>
    <t>30299</t>
  </si>
  <si>
    <t>其他商品和服务支出</t>
  </si>
  <si>
    <t>30201</t>
  </si>
  <si>
    <t>办公费</t>
  </si>
  <si>
    <t>30202</t>
  </si>
  <si>
    <t>印刷费</t>
  </si>
  <si>
    <t>30205</t>
  </si>
  <si>
    <t>水费</t>
  </si>
  <si>
    <t>30206</t>
  </si>
  <si>
    <t>电费</t>
  </si>
  <si>
    <t>30207</t>
  </si>
  <si>
    <t>邮电费</t>
  </si>
  <si>
    <t>30209</t>
  </si>
  <si>
    <t>物业管理费</t>
  </si>
  <si>
    <t>30211</t>
  </si>
  <si>
    <t>差旅费</t>
  </si>
  <si>
    <t>30213</t>
  </si>
  <si>
    <t>维修（护）费</t>
  </si>
  <si>
    <t>30216</t>
  </si>
  <si>
    <t>培训费</t>
  </si>
  <si>
    <t>30226</t>
  </si>
  <si>
    <t>劳务费</t>
  </si>
  <si>
    <t>预算05-1表</t>
  </si>
  <si>
    <t>2026年部门项目支出预算表</t>
  </si>
  <si>
    <t>项目分类</t>
  </si>
  <si>
    <t>项目单位</t>
  </si>
  <si>
    <t>本年拨款</t>
  </si>
  <si>
    <t>其中：本次下达</t>
  </si>
  <si>
    <t>2025年基本公共卫生中央补助结算资金</t>
  </si>
  <si>
    <t>专项业务类</t>
  </si>
  <si>
    <t>530000251100004352311</t>
  </si>
  <si>
    <t>30227</t>
  </si>
  <si>
    <t>委托业务费</t>
  </si>
  <si>
    <t>其他人员支出</t>
  </si>
  <si>
    <t>民生类</t>
  </si>
  <si>
    <t>530000231100001109824</t>
  </si>
  <si>
    <t>30199</t>
  </si>
  <si>
    <t>其他工资福利支出</t>
  </si>
  <si>
    <t>提前下达2025年基本公共卫生服务补助资金</t>
  </si>
  <si>
    <t>530000251100003857362</t>
  </si>
  <si>
    <t>提前下达2025年重大传染病防控中央补助资金</t>
  </si>
  <si>
    <t>530000251100003858160</t>
  </si>
  <si>
    <t>云南省人口和卫生健康宣传教育中心卫生健康宣传项目经费</t>
  </si>
  <si>
    <t>530000210000000036584</t>
  </si>
  <si>
    <t>31002</t>
  </si>
  <si>
    <t>办公设备购置</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</si>
  <si>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</si>
  <si>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</si>
  <si>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</si>
  <si>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</si>
  <si>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</si>
  <si>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</si>
  <si>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</si>
  <si>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</si>
  <si>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</si>
  <si>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</si>
  <si>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</si>
  <si>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</si>
  <si>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 xml:space="preserve">通过宣传全省卫生改革发展成果，展示全省卫生健康系统的形象和知名度。1.进一步充实完善健康教育与新闻宣传队伍的人员力量，做好相关工作。2.在《云南日报》等权威媒体刊登专版宣传稿件，壮大卫生健康主流媒体声势。3.编撰《云南卫生健康年鉴》1册，对云南卫生健康事业的改革与发展，以及重要事件进行全面客观记述。4.持续开展融媒体新闻宣传报道和突发公共卫生事件宣传报道等有关工作，完成上级主管部门交办的重大活动摄影摄像任务和其他相关工作。5.维持加强与中央驻滇和省级主流媒体平台健康云南相关栏目的合作，媒体平台协作新闻更新数量（或播出次数含重播）不少于100篇。6.开展省级卫生健康系统重大主题宣传活动和突发公共卫生事件或重大典型案例的新闻宣传，外出采写新闻或开展新闻宣传次数工作不少于12次。7.开展全省卫生健康系统主要舆情报告工作，通过7*24小时即时报、日报、月报、年报等方式，及时掌握卫生健康话题的社会反应，提高卫生健康系统工作主动性和意识形态斗争的能力。 </t>
  </si>
  <si>
    <t>产出指标</t>
  </si>
  <si>
    <t>数量指标</t>
  </si>
  <si>
    <t>媒体平台协作新闻更新数量</t>
  </si>
  <si>
    <t>&gt;=</t>
  </si>
  <si>
    <t>100</t>
  </si>
  <si>
    <t>份（部、个、幅、条）</t>
  </si>
  <si>
    <t>定量指标</t>
  </si>
  <si>
    <t>反映通过相关媒体、网络等发布或推送稿件的篇数情况。</t>
  </si>
  <si>
    <t>所报送的舆情报告数量</t>
  </si>
  <si>
    <t>200</t>
  </si>
  <si>
    <t>篇</t>
  </si>
  <si>
    <t>反映我省卫生健康舆情监测情况。</t>
  </si>
  <si>
    <t>外出采写新闻或开展新闻宣传次数</t>
  </si>
  <si>
    <t>12</t>
  </si>
  <si>
    <t>人次</t>
  </si>
  <si>
    <t>反映外出采写新闻或开展新闻宣传工作次数。</t>
  </si>
  <si>
    <t>制作的卫生健康宣传品种类</t>
  </si>
  <si>
    <t>种</t>
  </si>
  <si>
    <t>反映制作的卫生健康宣传品种类丰富度</t>
  </si>
  <si>
    <t>质量指标</t>
  </si>
  <si>
    <t>错漏率</t>
  </si>
  <si>
    <t>&lt;=</t>
  </si>
  <si>
    <t>0.03</t>
  </si>
  <si>
    <t>%</t>
  </si>
  <si>
    <t>反映，发布文稿的错漏率。错漏率=发生错漏的宣传信息条数/发布信息总条数*100%</t>
  </si>
  <si>
    <t>时效指标</t>
  </si>
  <si>
    <t>项目完成及时率</t>
  </si>
  <si>
    <t>=</t>
  </si>
  <si>
    <t>反映宣传活动任务的完成及时率。完成及时率=在规定时间内宣传任务完成数/宣传任务计划数*100%</t>
  </si>
  <si>
    <t>效益指标</t>
  </si>
  <si>
    <t>社会效益</t>
  </si>
  <si>
    <t>宣传内容知晓率</t>
  </si>
  <si>
    <t>90</t>
  </si>
  <si>
    <t>反映通过抽查方式完成，相关受众群体对宣传内容的知晓程度。
宣传内容知晓率=被调查对象中知晓人数/被调查对象的人数*100%
（具体应用时指标名称根据项目进行具体化，比如具体为重大事件知晓率、宣贯政策知晓率、重要政策知晓率等。）
宣传内容知晓率=被调查对象中知晓人数/被调查对象的人数*100%
（具体应用时指标名称根据项目进行具体化，比如具体为重大事件知晓率、宣贯政策知晓率、重要政策知晓率等。）</t>
  </si>
  <si>
    <t>新媒体关注人数</t>
  </si>
  <si>
    <t>300000</t>
  </si>
  <si>
    <t>人</t>
  </si>
  <si>
    <t>反映新媒体平台关注人数及宣传情况。</t>
  </si>
  <si>
    <t>满意度指标</t>
  </si>
  <si>
    <t>服务对象满意度</t>
  </si>
  <si>
    <t>社会公众满意度</t>
  </si>
  <si>
    <t>反映社会公众对宣传的满意程度。</t>
  </si>
  <si>
    <t>外聘融媒体专业相关人才，持续开展融媒体新闻宣传报道和突发公共卫生事件宣传报道等有关工作。</t>
  </si>
  <si>
    <t>足额发放编外人员报酬</t>
  </si>
  <si>
    <t>320000</t>
  </si>
  <si>
    <t>元</t>
  </si>
  <si>
    <t>发放编外人员工作报酬。</t>
  </si>
  <si>
    <t>开展宣传报道突发公卫生宣传报道</t>
  </si>
  <si>
    <t>反映宣传活动任务的完成率，相关工作报道的及时性和完成率。</t>
  </si>
  <si>
    <t>编外人员对工作满意度</t>
  </si>
  <si>
    <t>反映编外聘用人员对工作的积极性和满意度。</t>
  </si>
  <si>
    <t>预算06表</t>
  </si>
  <si>
    <t>2026年政府性基金预算支出预算表</t>
  </si>
  <si>
    <t>政府性基金预算支出</t>
  </si>
  <si>
    <t>说明：云南省人口和卫生健康宣传教育中心不涉及政府性基金预算支出。</t>
  </si>
  <si>
    <t>预算07表</t>
  </si>
  <si>
    <t>2026年部门政府采购预算表</t>
  </si>
  <si>
    <t>预算项目</t>
  </si>
  <si>
    <t>采购项目</t>
  </si>
  <si>
    <t>采购品目</t>
  </si>
  <si>
    <t>计量
单位</t>
  </si>
  <si>
    <t>数量</t>
  </si>
  <si>
    <t>面向中小企业预留资金</t>
  </si>
  <si>
    <t>政府性
基金</t>
  </si>
  <si>
    <t>国有资本经营收益</t>
  </si>
  <si>
    <t>财政专户管理的收入</t>
  </si>
  <si>
    <t>单位自筹</t>
  </si>
  <si>
    <t>《云南日报》纸质版推进“健康云南”建设主题全年12个版面</t>
  </si>
  <si>
    <t>C06020000 广播、电视、电影和音像服务</t>
  </si>
  <si>
    <t>年</t>
  </si>
  <si>
    <t>开设省级主流新闻媒体客户端健康频道</t>
  </si>
  <si>
    <t>媒体行活动</t>
  </si>
  <si>
    <t>场</t>
  </si>
  <si>
    <t>宣教设备购置</t>
  </si>
  <si>
    <t>A02000000 设备</t>
  </si>
  <si>
    <t>批次</t>
  </si>
  <si>
    <t>公车燃油</t>
  </si>
  <si>
    <t>C23120302 车辆加油、添加燃料服务</t>
  </si>
  <si>
    <t>公车保养维修</t>
  </si>
  <si>
    <t>C23120301 车辆维修和保养服务</t>
  </si>
  <si>
    <t>公车保险</t>
  </si>
  <si>
    <t>C1804010201 机动车保险服务</t>
  </si>
  <si>
    <t>办公用纸</t>
  </si>
  <si>
    <t>A05040101 复印纸</t>
  </si>
  <si>
    <t>预算08表</t>
  </si>
  <si>
    <t>2026年部门政府购买服务预算表</t>
  </si>
  <si>
    <t>政府购买服务项目</t>
  </si>
  <si>
    <t>政府购买服务目录</t>
  </si>
  <si>
    <t>说明：云南省人口和卫生健康宣传教育中心不涉及政府购买服务预算。</t>
  </si>
  <si>
    <t>预算09-1表</t>
  </si>
  <si>
    <t>2026年省对下转移支付预算表</t>
  </si>
  <si>
    <t>单位名称（项目）</t>
  </si>
  <si>
    <t>地区</t>
  </si>
  <si>
    <t>政府性基金</t>
  </si>
  <si>
    <t>昆明</t>
  </si>
  <si>
    <t>昭通</t>
  </si>
  <si>
    <t>曲靖</t>
  </si>
  <si>
    <t>玉溪</t>
  </si>
  <si>
    <t>红河</t>
  </si>
  <si>
    <t>文山</t>
  </si>
  <si>
    <t>普洱</t>
  </si>
  <si>
    <t>西双版纳</t>
  </si>
  <si>
    <t>楚雄</t>
  </si>
  <si>
    <t>大理</t>
  </si>
  <si>
    <t>保山</t>
  </si>
  <si>
    <t>德宏</t>
  </si>
  <si>
    <t>丽江</t>
  </si>
  <si>
    <t>怒江</t>
  </si>
  <si>
    <t>迪庆</t>
  </si>
  <si>
    <t>临沧</t>
  </si>
  <si>
    <t>宣威</t>
  </si>
  <si>
    <t>腾冲</t>
  </si>
  <si>
    <t>镇雄</t>
  </si>
  <si>
    <t>未分配到地区数</t>
  </si>
  <si>
    <t>预算09-2表</t>
  </si>
  <si>
    <t>2026年省对下转移支付绩效目标表</t>
  </si>
  <si>
    <t>说明：云南省人口和卫生健康宣传教育中心不涉及省对下转移支付绩效目标。</t>
  </si>
  <si>
    <t>预算10表</t>
  </si>
  <si>
    <t>2026年新增资产配置表</t>
  </si>
  <si>
    <t>资产类别</t>
  </si>
  <si>
    <t>资产分类代码.名称</t>
  </si>
  <si>
    <t>资产名称</t>
  </si>
  <si>
    <t>计量单位</t>
  </si>
  <si>
    <t>财政部门批复数（元）</t>
  </si>
  <si>
    <t>单价</t>
  </si>
  <si>
    <t>金额</t>
  </si>
  <si>
    <t>7</t>
  </si>
  <si>
    <t>8</t>
  </si>
  <si>
    <t>设备</t>
  </si>
  <si>
    <t>A02019900 其他信息化设备</t>
  </si>
  <si>
    <t>宣教采编设备</t>
  </si>
  <si>
    <t>注：涉及土地使用权、房屋、公务用车购置，按照现行相关管理制度规定报批，以职能部门审批意见为准。</t>
  </si>
  <si>
    <t>预算11表</t>
  </si>
  <si>
    <t>2026年中央转移支付补助项目支出预算表</t>
  </si>
  <si>
    <t>上级补助</t>
  </si>
  <si>
    <t>提前下达2026年基本公共卫生服务补助资金</t>
  </si>
  <si>
    <t>提前下达2026年医疗服务与保障能力提升（中医药传承与发展）补助资金</t>
  </si>
  <si>
    <t>事业发展类</t>
  </si>
  <si>
    <t>2101704</t>
  </si>
  <si>
    <t>中医（民族医）药专项</t>
  </si>
  <si>
    <t>提前下达2026年重大传染病防控中央补助资金</t>
  </si>
  <si>
    <t>预算12表</t>
  </si>
  <si>
    <t>2026年部门项目支出中期规划预算表</t>
  </si>
  <si>
    <t>项目级次</t>
  </si>
  <si>
    <t>2026年</t>
  </si>
  <si>
    <t>2027年</t>
  </si>
  <si>
    <t>2028年</t>
  </si>
  <si>
    <t>311 专项业务类</t>
  </si>
  <si>
    <t>本级</t>
  </si>
  <si>
    <t>312 民生类</t>
  </si>
  <si>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</sst>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40">
    <font>
      <sz val="11"/>
      <color theme="1"/>
      <name val="宋体"/>
      <charset val="134"/>
      <scheme val="minor"/>
    </font>
    <font>
      <sz val="10"/>
      <color rgb="FF000000"/>
      <name val="宋体"/>
      <charset val="134"/>
    </font>
    <font>
      <b/>
      <sz val="21"/>
      <color rgb="FF000000"/>
      <name val="宋体"/>
      <charset val="134"/>
    </font>
    <font>
      <sz val="9"/>
      <color rgb="FF000000"/>
      <name val="宋体"/>
      <charset val="134"/>
    </font>
    <font>
      <sz val="11"/>
      <color rgb="FF000000"/>
      <name val="宋体"/>
      <charset val="134"/>
    </font>
    <font>
      <sz val="9"/>
      <color theme="1"/>
      <name val="宋体"/>
      <charset val="134"/>
    </font>
    <font>
      <b/>
      <sz val="23"/>
      <color rgb="FF000000"/>
      <name val="宋体"/>
      <charset val="134"/>
    </font>
    <font>
      <sz val="9"/>
      <name val="宋体"/>
      <charset val="134"/>
    </font>
    <font>
      <b/>
      <sz val="19.5"/>
      <name val="宋体"/>
      <charset val="134"/>
    </font>
    <font>
      <sz val="10.5"/>
      <name val="宋体"/>
      <charset val="134"/>
    </font>
    <font>
      <sz val="9"/>
      <name val="SimSun"/>
      <charset val="134"/>
    </font>
    <font>
      <b/>
      <sz val="22"/>
      <color rgb="FF000000"/>
      <name val="宋体"/>
      <charset val="134"/>
    </font>
    <font>
      <sz val="10.5"/>
      <color rgb="FF000000"/>
      <name val="宋体"/>
      <charset val="134"/>
    </font>
    <font>
      <sz val="11"/>
      <color theme="1"/>
      <name val="宋体"/>
      <charset val="134"/>
    </font>
    <font>
      <sz val="9.75"/>
      <color rgb="FF000000"/>
      <name val="SimSun"/>
      <charset val="134"/>
    </font>
    <font>
      <b/>
      <sz val="18"/>
      <color rgb="FF000000"/>
      <name val="SimSun"/>
      <charset val="134"/>
    </font>
    <font>
      <sz val="12"/>
      <color rgb="FF000000"/>
      <name val="宋体"/>
      <charset val="134"/>
    </font>
    <font>
      <b/>
      <sz val="20"/>
      <color rgb="FF000000"/>
      <name val="宋体"/>
      <charset val="134"/>
    </font>
    <font>
      <b/>
      <sz val="11"/>
      <color rgb="FF000000"/>
      <name val="宋体"/>
      <charset val="134"/>
    </font>
    <font>
      <b/>
      <sz val="9"/>
      <color rgb="FF000000"/>
      <name val="宋体"/>
      <charset val="134"/>
    </font>
    <font>
      <sz val="10"/>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0" fillId="2" borderId="14"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15" applyNumberFormat="0" applyFill="0" applyAlignment="0" applyProtection="0">
      <alignment vertical="center"/>
    </xf>
    <xf numFmtId="0" fontId="27" fillId="0" borderId="15" applyNumberFormat="0" applyFill="0" applyAlignment="0" applyProtection="0">
      <alignment vertical="center"/>
    </xf>
    <xf numFmtId="0" fontId="28" fillId="0" borderId="16" applyNumberFormat="0" applyFill="0" applyAlignment="0" applyProtection="0">
      <alignment vertical="center"/>
    </xf>
    <xf numFmtId="0" fontId="28" fillId="0" borderId="0" applyNumberFormat="0" applyFill="0" applyBorder="0" applyAlignment="0" applyProtection="0">
      <alignment vertical="center"/>
    </xf>
    <xf numFmtId="0" fontId="29" fillId="3" borderId="17" applyNumberFormat="0" applyAlignment="0" applyProtection="0">
      <alignment vertical="center"/>
    </xf>
    <xf numFmtId="0" fontId="30" fillId="4" borderId="18" applyNumberFormat="0" applyAlignment="0" applyProtection="0">
      <alignment vertical="center"/>
    </xf>
    <xf numFmtId="0" fontId="31" fillId="4" borderId="17" applyNumberFormat="0" applyAlignment="0" applyProtection="0">
      <alignment vertical="center"/>
    </xf>
    <xf numFmtId="0" fontId="32" fillId="5" borderId="19" applyNumberFormat="0" applyAlignment="0" applyProtection="0">
      <alignment vertical="center"/>
    </xf>
    <xf numFmtId="0" fontId="33" fillId="0" borderId="20" applyNumberFormat="0" applyFill="0" applyAlignment="0" applyProtection="0">
      <alignment vertical="center"/>
    </xf>
    <xf numFmtId="0" fontId="34" fillId="0" borderId="21" applyNumberFormat="0" applyFill="0" applyAlignment="0" applyProtection="0">
      <alignment vertical="center"/>
    </xf>
    <xf numFmtId="0" fontId="35" fillId="6" borderId="0" applyNumberFormat="0" applyBorder="0" applyAlignment="0" applyProtection="0">
      <alignment vertical="center"/>
    </xf>
    <xf numFmtId="0" fontId="36" fillId="7" borderId="0" applyNumberFormat="0" applyBorder="0" applyAlignment="0" applyProtection="0">
      <alignment vertical="center"/>
    </xf>
    <xf numFmtId="0" fontId="37" fillId="8" borderId="0" applyNumberFormat="0" applyBorder="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39" fillId="11" borderId="0" applyNumberFormat="0" applyBorder="0" applyAlignment="0" applyProtection="0">
      <alignment vertical="center"/>
    </xf>
    <xf numFmtId="0" fontId="38" fillId="12" borderId="0" applyNumberFormat="0" applyBorder="0" applyAlignment="0" applyProtection="0">
      <alignment vertical="center"/>
    </xf>
    <xf numFmtId="0" fontId="38" fillId="13" borderId="0" applyNumberFormat="0" applyBorder="0" applyAlignment="0" applyProtection="0">
      <alignment vertical="center"/>
    </xf>
    <xf numFmtId="0" fontId="39" fillId="14" borderId="0" applyNumberFormat="0" applyBorder="0" applyAlignment="0" applyProtection="0">
      <alignment vertical="center"/>
    </xf>
    <xf numFmtId="0" fontId="39" fillId="15" borderId="0" applyNumberFormat="0" applyBorder="0" applyAlignment="0" applyProtection="0">
      <alignment vertical="center"/>
    </xf>
    <xf numFmtId="0" fontId="38" fillId="16" borderId="0" applyNumberFormat="0" applyBorder="0" applyAlignment="0" applyProtection="0">
      <alignment vertical="center"/>
    </xf>
    <xf numFmtId="0" fontId="38" fillId="17" borderId="0" applyNumberFormat="0" applyBorder="0" applyAlignment="0" applyProtection="0">
      <alignment vertical="center"/>
    </xf>
    <xf numFmtId="0" fontId="39" fillId="18" borderId="0" applyNumberFormat="0" applyBorder="0" applyAlignment="0" applyProtection="0">
      <alignment vertical="center"/>
    </xf>
    <xf numFmtId="0" fontId="39" fillId="19" borderId="0" applyNumberFormat="0" applyBorder="0" applyAlignment="0" applyProtection="0">
      <alignment vertical="center"/>
    </xf>
    <xf numFmtId="0" fontId="38" fillId="20" borderId="0" applyNumberFormat="0" applyBorder="0" applyAlignment="0" applyProtection="0">
      <alignment vertical="center"/>
    </xf>
    <xf numFmtId="0" fontId="38" fillId="21" borderId="0" applyNumberFormat="0" applyBorder="0" applyAlignment="0" applyProtection="0">
      <alignment vertical="center"/>
    </xf>
    <xf numFmtId="0" fontId="39" fillId="22" borderId="0" applyNumberFormat="0" applyBorder="0" applyAlignment="0" applyProtection="0">
      <alignment vertical="center"/>
    </xf>
    <xf numFmtId="0" fontId="39" fillId="23" borderId="0" applyNumberFormat="0" applyBorder="0" applyAlignment="0" applyProtection="0">
      <alignment vertical="center"/>
    </xf>
    <xf numFmtId="0" fontId="38" fillId="24" borderId="0" applyNumberFormat="0" applyBorder="0" applyAlignment="0" applyProtection="0">
      <alignment vertical="center"/>
    </xf>
    <xf numFmtId="0" fontId="38" fillId="25" borderId="0" applyNumberFormat="0" applyBorder="0" applyAlignment="0" applyProtection="0">
      <alignment vertical="center"/>
    </xf>
    <xf numFmtId="0" fontId="39" fillId="26" borderId="0" applyNumberFormat="0" applyBorder="0" applyAlignment="0" applyProtection="0">
      <alignment vertical="center"/>
    </xf>
    <xf numFmtId="0" fontId="39" fillId="27" borderId="0" applyNumberFormat="0" applyBorder="0" applyAlignment="0" applyProtection="0">
      <alignment vertical="center"/>
    </xf>
    <xf numFmtId="0" fontId="38" fillId="28" borderId="0" applyNumberFormat="0" applyBorder="0" applyAlignment="0" applyProtection="0">
      <alignment vertical="center"/>
    </xf>
    <xf numFmtId="0" fontId="38" fillId="29" borderId="0" applyNumberFormat="0" applyBorder="0" applyAlignment="0" applyProtection="0">
      <alignment vertical="center"/>
    </xf>
    <xf numFmtId="0" fontId="39" fillId="30" borderId="0" applyNumberFormat="0" applyBorder="0" applyAlignment="0" applyProtection="0">
      <alignment vertical="center"/>
    </xf>
    <xf numFmtId="0" fontId="39" fillId="31" borderId="0" applyNumberFormat="0" applyBorder="0" applyAlignment="0" applyProtection="0">
      <alignment vertical="center"/>
    </xf>
    <xf numFmtId="0" fontId="38" fillId="32" borderId="0" applyNumberFormat="0" applyBorder="0" applyAlignment="0" applyProtection="0">
      <alignment vertical="center"/>
    </xf>
    <xf numFmtId="176" fontId="7" fillId="0" borderId="7">
      <alignment horizontal="right" vertical="center"/>
    </xf>
    <xf numFmtId="49" fontId="7" fillId="0" borderId="7">
      <alignment horizontal="left" vertical="center" wrapText="1"/>
    </xf>
    <xf numFmtId="176" fontId="7" fillId="0" borderId="7">
      <alignment horizontal="right" vertical="center"/>
    </xf>
    <xf numFmtId="177" fontId="7" fillId="0" borderId="7">
      <alignment horizontal="right" vertical="center"/>
    </xf>
    <xf numFmtId="178" fontId="7" fillId="0" borderId="7">
      <alignment horizontal="right" vertical="center"/>
    </xf>
    <xf numFmtId="179" fontId="7" fillId="0" borderId="7">
      <alignment horizontal="right" vertical="center"/>
    </xf>
    <xf numFmtId="10" fontId="7" fillId="0" borderId="7">
      <alignment horizontal="right" vertical="center"/>
    </xf>
    <xf numFmtId="180" fontId="7" fillId="0" borderId="7">
      <alignment horizontal="right" vertical="center"/>
    </xf>
  </cellStyleXfs>
  <cellXfs count="176">
    <xf numFmtId="0" fontId="0" fillId="0" borderId="0" xfId="0"/>
    <xf numFmtId="49" fontId="1" fillId="0" borderId="0" xfId="0" applyNumberFormat="1" applyFont="1"/>
    <xf numFmtId="0" fontId="1" fillId="0" borderId="0" xfId="0" applyFont="1" applyAlignment="1" applyProtection="1">
      <alignment horizontal="right" vertical="center"/>
      <protection locked="0"/>
    </xf>
    <xf numFmtId="0" fontId="2" fillId="0" borderId="0" xfId="0" applyFont="1" applyAlignment="1">
      <alignment horizontal="center" vertical="center"/>
    </xf>
    <xf numFmtId="0" fontId="3" fillId="0" borderId="0" xfId="0" applyFont="1" applyAlignment="1" applyProtection="1">
      <alignment horizontal="left" vertical="center"/>
      <protection locked="0"/>
    </xf>
    <xf numFmtId="0" fontId="4" fillId="0" borderId="0" xfId="0" applyFont="1" applyAlignment="1">
      <alignment horizontal="left" vertical="center"/>
    </xf>
    <xf numFmtId="0" fontId="4" fillId="0" borderId="0" xfId="0" applyFont="1"/>
    <xf numFmtId="0" fontId="1" fillId="0" borderId="0" xfId="0" applyFont="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1" xfId="0" applyFont="1" applyBorder="1" applyAlignment="1">
      <alignment horizontal="center" vertical="center"/>
    </xf>
    <xf numFmtId="0" fontId="4" fillId="0" borderId="6" xfId="0" applyFont="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1" fillId="0" borderId="7" xfId="0" applyFont="1" applyBorder="1" applyAlignment="1">
      <alignment horizontal="center" vertical="center"/>
    </xf>
    <xf numFmtId="0" fontId="3" fillId="0" borderId="7" xfId="0" applyFont="1" applyBorder="1" applyAlignment="1" applyProtection="1">
      <alignment horizontal="left" vertical="center" wrapText="1"/>
      <protection locked="0"/>
    </xf>
    <xf numFmtId="0" fontId="3" fillId="0" borderId="7" xfId="0" applyFont="1" applyBorder="1" applyAlignment="1" applyProtection="1">
      <alignment horizontal="left" vertical="center"/>
      <protection locked="0"/>
    </xf>
    <xf numFmtId="176" fontId="5" fillId="0" borderId="7" xfId="51" applyFont="1">
      <alignment horizontal="right" vertical="center"/>
    </xf>
    <xf numFmtId="49" fontId="5" fillId="0" borderId="7" xfId="50" applyFont="1">
      <alignment horizontal="left" vertical="center" wrapText="1"/>
    </xf>
    <xf numFmtId="0" fontId="3" fillId="0" borderId="2" xfId="0" applyFont="1" applyBorder="1" applyAlignment="1" applyProtection="1">
      <alignment horizontal="center" vertical="center" wrapText="1"/>
      <protection locked="0"/>
    </xf>
    <xf numFmtId="0" fontId="3" fillId="0" borderId="3" xfId="0" applyFont="1" applyBorder="1" applyAlignment="1" applyProtection="1">
      <alignment horizontal="left" vertical="center" wrapText="1"/>
      <protection locked="0"/>
    </xf>
    <xf numFmtId="0" fontId="3" fillId="0" borderId="4" xfId="0" applyFont="1" applyBorder="1" applyAlignment="1" applyProtection="1">
      <alignment horizontal="left" vertical="center" wrapText="1"/>
      <protection locked="0"/>
    </xf>
    <xf numFmtId="0" fontId="6" fillId="0" borderId="0" xfId="0" applyFont="1" applyAlignment="1">
      <alignment horizontal="center" vertical="center"/>
    </xf>
    <xf numFmtId="0" fontId="4" fillId="0" borderId="5" xfId="0" applyFont="1" applyBorder="1" applyAlignment="1">
      <alignment horizontal="center" vertical="center"/>
    </xf>
    <xf numFmtId="0" fontId="1" fillId="0" borderId="7" xfId="0" applyFont="1" applyBorder="1" applyAlignment="1" applyProtection="1">
      <alignment horizontal="center" vertical="center"/>
      <protection locked="0"/>
    </xf>
    <xf numFmtId="0" fontId="3" fillId="0" borderId="7" xfId="0" applyFont="1" applyBorder="1" applyAlignment="1">
      <alignment horizontal="left" vertical="center" wrapText="1"/>
    </xf>
    <xf numFmtId="0" fontId="1" fillId="0" borderId="2" xfId="0" applyFont="1" applyBorder="1" applyAlignment="1" applyProtection="1">
      <alignment horizontal="center" vertical="center" wrapText="1"/>
      <protection locked="0"/>
    </xf>
    <xf numFmtId="0" fontId="3" fillId="0" borderId="3" xfId="0" applyFont="1" applyBorder="1" applyAlignment="1">
      <alignment horizontal="left" vertical="center"/>
    </xf>
    <xf numFmtId="0" fontId="3" fillId="0" borderId="4" xfId="0" applyFont="1" applyBorder="1" applyAlignment="1">
      <alignment horizontal="left" vertical="center"/>
    </xf>
    <xf numFmtId="49" fontId="7" fillId="0" borderId="0" xfId="50" applyBorder="1">
      <alignment horizontal="left" vertical="center" wrapText="1"/>
    </xf>
    <xf numFmtId="49" fontId="7" fillId="0" borderId="0" xfId="50" applyBorder="1" applyAlignment="1">
      <alignment horizontal="right" vertical="center" wrapText="1"/>
    </xf>
    <xf numFmtId="49" fontId="8" fillId="0" borderId="0" xfId="50" applyFont="1" applyBorder="1" applyAlignment="1">
      <alignment horizontal="center" vertical="center" wrapText="1"/>
    </xf>
    <xf numFmtId="49" fontId="9" fillId="0" borderId="7" xfId="50" applyFont="1" applyAlignment="1">
      <alignment horizontal="center" vertical="center" wrapText="1"/>
    </xf>
    <xf numFmtId="49" fontId="10" fillId="0" borderId="7" xfId="50" applyAlignment="1">
      <alignment horizontal="center" vertical="center" wrapText="1"/>
    </xf>
    <xf numFmtId="49" fontId="9" fillId="0" borderId="7" xfId="50" applyFont="1">
      <alignment horizontal="left" vertical="center" wrapText="1"/>
    </xf>
    <xf numFmtId="180" fontId="7" fillId="0" borderId="7" xfId="56">
      <alignment horizontal="right" vertical="center"/>
    </xf>
    <xf numFmtId="176" fontId="7" fillId="0" borderId="7" xfId="51">
      <alignment horizontal="right" vertical="center"/>
    </xf>
    <xf numFmtId="180" fontId="7" fillId="0" borderId="7" xfId="0" applyNumberFormat="1" applyFont="1" applyBorder="1" applyAlignment="1">
      <alignment horizontal="left" vertical="center"/>
    </xf>
    <xf numFmtId="176" fontId="7" fillId="0" borderId="7" xfId="0" applyNumberFormat="1" applyFont="1" applyBorder="1" applyAlignment="1">
      <alignment horizontal="left" vertical="center"/>
    </xf>
    <xf numFmtId="0" fontId="3" fillId="0" borderId="0" xfId="0" applyFont="1" applyAlignment="1" applyProtection="1">
      <alignment horizontal="right" vertical="center"/>
      <protection locked="0"/>
    </xf>
    <xf numFmtId="0" fontId="11" fillId="0" borderId="0" xfId="0" applyFont="1" applyAlignment="1">
      <alignment horizontal="center" vertical="center"/>
    </xf>
    <xf numFmtId="0" fontId="6" fillId="0" borderId="0" xfId="0" applyFont="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12" fillId="0" borderId="7" xfId="0" applyFont="1" applyBorder="1" applyAlignment="1">
      <alignment horizontal="left" vertical="center" wrapText="1"/>
    </xf>
    <xf numFmtId="0" fontId="12" fillId="0" borderId="7" xfId="0" applyFont="1" applyBorder="1" applyAlignment="1">
      <alignment vertical="center" wrapText="1"/>
    </xf>
    <xf numFmtId="0" fontId="12" fillId="0" borderId="7" xfId="0" applyFont="1" applyBorder="1" applyAlignment="1">
      <alignment horizontal="center" vertical="center" wrapText="1"/>
    </xf>
    <xf numFmtId="0" fontId="12" fillId="0" borderId="7" xfId="0" applyFont="1" applyBorder="1" applyAlignment="1" applyProtection="1">
      <alignment horizontal="center" vertical="center"/>
      <protection locked="0"/>
    </xf>
    <xf numFmtId="0" fontId="12" fillId="0" borderId="7" xfId="0" applyFont="1" applyBorder="1" applyAlignment="1" applyProtection="1">
      <alignment horizontal="left" vertical="center" wrapText="1"/>
      <protection locked="0"/>
    </xf>
    <xf numFmtId="0" fontId="1" fillId="0" borderId="7" xfId="0" applyFont="1" applyBorder="1" applyAlignment="1">
      <alignment horizontal="left" vertical="center" wrapText="1"/>
    </xf>
    <xf numFmtId="0" fontId="1" fillId="0" borderId="0" xfId="0" applyFont="1" applyAlignment="1">
      <alignment horizontal="right" vertical="center"/>
    </xf>
    <xf numFmtId="0" fontId="11" fillId="0" borderId="0" xfId="0" applyFont="1" applyAlignment="1">
      <alignment horizontal="center" vertical="center" wrapText="1"/>
    </xf>
    <xf numFmtId="0" fontId="3" fillId="0" borderId="0" xfId="0" applyFont="1" applyAlignment="1">
      <alignment horizontal="left" vertical="center" wrapText="1"/>
    </xf>
    <xf numFmtId="0" fontId="4" fillId="0" borderId="0" xfId="0" applyFont="1" applyAlignment="1">
      <alignment wrapText="1"/>
    </xf>
    <xf numFmtId="0" fontId="1" fillId="0" borderId="0" xfId="0" applyFont="1" applyAlignment="1">
      <alignment horizontal="right" wrapText="1"/>
    </xf>
    <xf numFmtId="0" fontId="1" fillId="0" borderId="0" xfId="0" applyFont="1" applyAlignment="1">
      <alignment wrapText="1"/>
    </xf>
    <xf numFmtId="0" fontId="3" fillId="0" borderId="0" xfId="0" applyFont="1" applyAlignment="1" applyProtection="1">
      <alignment horizontal="right"/>
      <protection locked="0"/>
    </xf>
    <xf numFmtId="0" fontId="4" fillId="0" borderId="7" xfId="0" applyFont="1" applyBorder="1" applyAlignment="1">
      <alignment horizontal="center" vertical="center"/>
    </xf>
    <xf numFmtId="0" fontId="4" fillId="0" borderId="8" xfId="0" applyFont="1" applyBorder="1" applyAlignment="1">
      <alignment horizontal="center" vertical="center" wrapText="1"/>
    </xf>
    <xf numFmtId="176" fontId="5" fillId="0" borderId="7" xfId="0" applyNumberFormat="1" applyFont="1" applyBorder="1" applyAlignment="1">
      <alignment horizontal="right" vertical="center"/>
    </xf>
    <xf numFmtId="0" fontId="3" fillId="0" borderId="0" xfId="0" applyFont="1" applyAlignment="1" applyProtection="1">
      <alignment vertical="top" wrapText="1"/>
      <protection locked="0"/>
    </xf>
    <xf numFmtId="0" fontId="3" fillId="0" borderId="0" xfId="0" applyFont="1" applyAlignment="1" applyProtection="1">
      <alignment horizontal="right" vertical="center" wrapText="1"/>
      <protection locked="0"/>
    </xf>
    <xf numFmtId="0" fontId="3" fillId="0" borderId="0" xfId="0" applyFont="1" applyAlignment="1">
      <alignment horizontal="right" vertical="center" wrapText="1"/>
    </xf>
    <xf numFmtId="0" fontId="6" fillId="0" borderId="0" xfId="0" applyFont="1" applyAlignment="1">
      <alignment horizontal="center" vertical="center" wrapText="1"/>
    </xf>
    <xf numFmtId="0" fontId="6" fillId="0" borderId="0" xfId="0" applyFont="1" applyAlignment="1" applyProtection="1">
      <alignment horizontal="center" vertical="center" wrapText="1"/>
      <protection locked="0"/>
    </xf>
    <xf numFmtId="0" fontId="3" fillId="0" borderId="0" xfId="0" applyFont="1" applyAlignment="1" applyProtection="1">
      <alignment horizontal="right" wrapText="1"/>
      <protection locked="0"/>
    </xf>
    <xf numFmtId="0" fontId="3" fillId="0" borderId="0" xfId="0" applyFont="1" applyAlignment="1">
      <alignment horizontal="right" wrapText="1"/>
    </xf>
    <xf numFmtId="0" fontId="4" fillId="0" borderId="9"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protection locked="0"/>
    </xf>
    <xf numFmtId="0" fontId="4" fillId="0" borderId="4"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0" xfId="0" applyFont="1" applyBorder="1" applyAlignment="1" applyProtection="1">
      <alignment horizontal="center" vertical="center" wrapText="1"/>
      <protection locked="0"/>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protection locked="0"/>
    </xf>
    <xf numFmtId="0" fontId="4" fillId="0" borderId="11" xfId="0" applyFont="1" applyBorder="1" applyAlignment="1" applyProtection="1">
      <alignment horizontal="center" vertical="center" wrapText="1"/>
      <protection locked="0"/>
    </xf>
    <xf numFmtId="0" fontId="4" fillId="0" borderId="12" xfId="0" applyFont="1" applyBorder="1" applyAlignment="1">
      <alignment horizontal="center" vertical="center" wrapText="1"/>
    </xf>
    <xf numFmtId="0" fontId="4" fillId="0" borderId="12"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3" fillId="0" borderId="6" xfId="0" applyFont="1" applyBorder="1" applyAlignment="1">
      <alignment horizontal="left" vertical="center" wrapText="1"/>
    </xf>
    <xf numFmtId="0" fontId="3" fillId="0" borderId="12" xfId="0" applyFont="1" applyBorder="1" applyAlignment="1">
      <alignment horizontal="left" vertical="center" wrapText="1"/>
    </xf>
    <xf numFmtId="4" fontId="3" fillId="0" borderId="12" xfId="0" applyNumberFormat="1" applyFont="1" applyBorder="1" applyAlignment="1" applyProtection="1">
      <alignment horizontal="right" vertical="center"/>
      <protection locked="0"/>
    </xf>
    <xf numFmtId="4" fontId="3" fillId="0" borderId="7" xfId="0" applyNumberFormat="1" applyFont="1" applyBorder="1" applyAlignment="1" applyProtection="1">
      <alignment horizontal="right" vertical="center"/>
      <protection locked="0"/>
    </xf>
    <xf numFmtId="0" fontId="3" fillId="0" borderId="13" xfId="0" applyFont="1" applyBorder="1" applyAlignment="1">
      <alignment horizontal="center" vertical="center"/>
    </xf>
    <xf numFmtId="0" fontId="3" fillId="0" borderId="11" xfId="0" applyFont="1" applyBorder="1" applyAlignment="1">
      <alignment horizontal="left" vertical="center"/>
    </xf>
    <xf numFmtId="0" fontId="3" fillId="0" borderId="12" xfId="0" applyFont="1" applyBorder="1" applyAlignment="1">
      <alignment horizontal="left" vertical="center"/>
    </xf>
    <xf numFmtId="0" fontId="3" fillId="0" borderId="0" xfId="0" applyFont="1" applyAlignment="1">
      <alignment horizontal="right" vertical="center"/>
    </xf>
    <xf numFmtId="0" fontId="3" fillId="0" borderId="0" xfId="0" applyFont="1" applyAlignment="1">
      <alignment horizontal="left" vertical="center"/>
    </xf>
    <xf numFmtId="0" fontId="3" fillId="0" borderId="0" xfId="0" applyFont="1" applyAlignment="1">
      <alignment horizontal="right"/>
    </xf>
    <xf numFmtId="0" fontId="4" fillId="0" borderId="12" xfId="0" applyFont="1" applyBorder="1" applyAlignment="1">
      <alignment horizontal="center" vertical="center"/>
    </xf>
    <xf numFmtId="0" fontId="4" fillId="0" borderId="12" xfId="0" applyFont="1" applyBorder="1" applyAlignment="1" applyProtection="1">
      <alignment horizontal="center" vertical="center"/>
      <protection locked="0"/>
    </xf>
    <xf numFmtId="0" fontId="3" fillId="0" borderId="12" xfId="0" applyFont="1" applyBorder="1" applyAlignment="1">
      <alignment horizontal="right" vertical="center"/>
    </xf>
    <xf numFmtId="0" fontId="3" fillId="0" borderId="6" xfId="0" applyFont="1" applyBorder="1" applyAlignment="1">
      <alignment horizontal="left" vertical="center" wrapText="1" indent="1"/>
    </xf>
    <xf numFmtId="0" fontId="3" fillId="0" borderId="12" xfId="0" applyFont="1" applyBorder="1" applyAlignment="1">
      <alignment horizontal="center" vertical="center" wrapText="1"/>
    </xf>
    <xf numFmtId="180" fontId="5" fillId="0" borderId="7" xfId="56" applyFont="1" applyAlignment="1">
      <alignment horizontal="center" vertical="center"/>
    </xf>
    <xf numFmtId="0" fontId="3" fillId="0" borderId="0" xfId="0" applyFont="1" applyAlignment="1" applyProtection="1">
      <alignment horizontal="left" vertical="center" wrapText="1"/>
      <protection locked="0"/>
    </xf>
    <xf numFmtId="0" fontId="4" fillId="0" borderId="0" xfId="0" applyFont="1" applyAlignment="1">
      <alignment horizontal="left" vertical="center" wrapText="1"/>
    </xf>
    <xf numFmtId="0" fontId="1" fillId="0" borderId="0" xfId="0" applyFont="1" applyAlignment="1">
      <alignment horizontal="right"/>
    </xf>
    <xf numFmtId="0" fontId="1" fillId="0" borderId="7" xfId="0" applyFont="1" applyBorder="1" applyAlignment="1" applyProtection="1">
      <alignment horizontal="center" vertical="center" wrapText="1"/>
      <protection locked="0"/>
    </xf>
    <xf numFmtId="0" fontId="1" fillId="0" borderId="7" xfId="0" applyFont="1" applyBorder="1" applyAlignment="1">
      <alignment horizontal="center" vertical="center" wrapText="1"/>
    </xf>
    <xf numFmtId="0" fontId="12" fillId="0" borderId="7" xfId="0" applyFont="1" applyBorder="1" applyAlignment="1">
      <alignment horizontal="left" vertical="center" wrapText="1" indent="1"/>
    </xf>
    <xf numFmtId="0" fontId="1" fillId="0" borderId="0" xfId="0" applyFont="1" applyAlignment="1">
      <alignment vertical="top"/>
    </xf>
    <xf numFmtId="0" fontId="5" fillId="0" borderId="0" xfId="0" applyFont="1" applyAlignment="1">
      <alignment horizontal="left" vertical="center"/>
    </xf>
    <xf numFmtId="0" fontId="13" fillId="0" borderId="7" xfId="0" applyFont="1" applyBorder="1" applyAlignment="1">
      <alignment horizontal="center" vertical="center"/>
    </xf>
    <xf numFmtId="0" fontId="13" fillId="0" borderId="1" xfId="0" applyFont="1" applyBorder="1" applyAlignment="1">
      <alignment horizontal="center" vertical="center" wrapText="1"/>
    </xf>
    <xf numFmtId="49" fontId="5" fillId="0" borderId="7" xfId="0" applyNumberFormat="1" applyFont="1" applyBorder="1" applyAlignment="1">
      <alignment horizontal="left" vertical="center" wrapText="1"/>
    </xf>
    <xf numFmtId="4" fontId="3" fillId="0" borderId="7" xfId="0" applyNumberFormat="1" applyFont="1" applyBorder="1" applyAlignment="1" applyProtection="1">
      <alignment horizontal="right" vertical="center" wrapText="1"/>
      <protection locked="0"/>
    </xf>
    <xf numFmtId="0" fontId="13" fillId="0" borderId="7" xfId="0" applyFont="1" applyBorder="1" applyAlignment="1">
      <alignment horizontal="center" vertical="center" wrapText="1"/>
    </xf>
    <xf numFmtId="0" fontId="14" fillId="0" borderId="7" xfId="0" applyFont="1" applyBorder="1" applyAlignment="1">
      <alignment horizontal="center"/>
    </xf>
    <xf numFmtId="49" fontId="5" fillId="0" borderId="7" xfId="50" applyFont="1" applyAlignment="1">
      <alignment horizontal="left" vertical="center" wrapText="1" indent="1"/>
    </xf>
    <xf numFmtId="0" fontId="1" fillId="0" borderId="0" xfId="0" applyFont="1" applyAlignment="1">
      <alignment horizontal="center" wrapText="1"/>
    </xf>
    <xf numFmtId="0" fontId="15" fillId="0" borderId="0" xfId="0" applyFont="1" applyAlignment="1">
      <alignment horizontal="center" vertical="center" wrapText="1"/>
    </xf>
    <xf numFmtId="0" fontId="16" fillId="0" borderId="7" xfId="0" applyFont="1" applyBorder="1" applyAlignment="1">
      <alignment horizontal="center" vertical="center" wrapText="1"/>
    </xf>
    <xf numFmtId="0" fontId="16" fillId="0" borderId="2" xfId="0" applyFont="1" applyBorder="1" applyAlignment="1">
      <alignment horizontal="center" vertical="center" wrapText="1"/>
    </xf>
    <xf numFmtId="4" fontId="3" fillId="0" borderId="7" xfId="0" applyNumberFormat="1" applyFont="1" applyBorder="1" applyAlignment="1">
      <alignment horizontal="right" vertical="center"/>
    </xf>
    <xf numFmtId="4" fontId="3" fillId="0" borderId="2" xfId="0" applyNumberFormat="1" applyFont="1" applyBorder="1" applyAlignment="1">
      <alignment horizontal="right" vertical="center"/>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0" fontId="4" fillId="0" borderId="9" xfId="0" applyFont="1" applyBorder="1" applyAlignment="1">
      <alignment horizontal="center" vertical="center"/>
    </xf>
    <xf numFmtId="49" fontId="4" fillId="0" borderId="6" xfId="0" applyNumberFormat="1" applyFont="1" applyBorder="1" applyAlignment="1">
      <alignment horizontal="center" vertical="center"/>
    </xf>
    <xf numFmtId="49" fontId="4" fillId="0" borderId="12" xfId="0" applyNumberFormat="1" applyFont="1" applyBorder="1" applyAlignment="1">
      <alignment horizontal="center" vertical="center"/>
    </xf>
    <xf numFmtId="49" fontId="4" fillId="0" borderId="7" xfId="0" applyNumberFormat="1" applyFont="1" applyBorder="1" applyAlignment="1">
      <alignment horizontal="center" vertical="center"/>
    </xf>
    <xf numFmtId="0" fontId="3" fillId="0" borderId="7" xfId="0" applyFont="1" applyBorder="1" applyAlignment="1">
      <alignment horizontal="left" vertical="center" wrapText="1" indent="1"/>
    </xf>
    <xf numFmtId="0" fontId="3" fillId="0" borderId="7" xfId="0" applyFont="1" applyBorder="1" applyAlignment="1">
      <alignment horizontal="left" vertical="center" wrapText="1" indent="2"/>
    </xf>
    <xf numFmtId="0" fontId="1" fillId="0" borderId="2" xfId="0" applyFont="1" applyBorder="1" applyAlignment="1">
      <alignment horizontal="center" vertical="center"/>
    </xf>
    <xf numFmtId="0" fontId="1" fillId="0" borderId="4" xfId="0" applyFont="1" applyBorder="1" applyAlignment="1">
      <alignment horizontal="center" vertical="center"/>
    </xf>
    <xf numFmtId="0" fontId="17" fillId="0" borderId="0" xfId="0" applyFont="1" applyAlignment="1">
      <alignment horizontal="center" vertical="center"/>
    </xf>
    <xf numFmtId="0" fontId="18" fillId="0" borderId="0" xfId="0" applyFont="1" applyAlignment="1">
      <alignment horizontal="center" vertical="center"/>
    </xf>
    <xf numFmtId="0" fontId="4" fillId="0" borderId="1" xfId="0" applyFont="1" applyBorder="1" applyAlignment="1" applyProtection="1">
      <alignment horizontal="center" vertical="center"/>
      <protection locked="0"/>
    </xf>
    <xf numFmtId="0" fontId="19" fillId="0" borderId="7" xfId="0" applyFont="1" applyBorder="1" applyAlignment="1">
      <alignment vertical="center"/>
    </xf>
    <xf numFmtId="4" fontId="19" fillId="0" borderId="7" xfId="0" applyNumberFormat="1" applyFont="1" applyBorder="1" applyAlignment="1" applyProtection="1">
      <alignment horizontal="right" vertical="center"/>
      <protection locked="0"/>
    </xf>
    <xf numFmtId="49" fontId="19" fillId="0" borderId="7" xfId="50" applyFont="1">
      <alignment horizontal="left" vertical="center" wrapText="1"/>
    </xf>
    <xf numFmtId="0" fontId="5" fillId="0" borderId="7" xfId="0" applyFont="1" applyBorder="1" applyAlignment="1">
      <alignment vertical="center"/>
    </xf>
    <xf numFmtId="0" fontId="3" fillId="0" borderId="7" xfId="0" applyFont="1" applyBorder="1" applyAlignment="1">
      <alignment vertical="center"/>
    </xf>
    <xf numFmtId="4" fontId="19" fillId="0" borderId="7" xfId="0" applyNumberFormat="1" applyFont="1" applyBorder="1" applyAlignment="1">
      <alignment horizontal="right" vertical="center"/>
    </xf>
    <xf numFmtId="0" fontId="19" fillId="0" borderId="7" xfId="0" applyFont="1" applyBorder="1" applyAlignment="1">
      <alignment horizontal="center" vertical="center"/>
    </xf>
    <xf numFmtId="0" fontId="5" fillId="0" borderId="7" xfId="0" applyFont="1" applyBorder="1" applyAlignment="1">
      <alignment horizontal="left" vertical="center"/>
    </xf>
    <xf numFmtId="0" fontId="19" fillId="0" borderId="7" xfId="0" applyFont="1" applyBorder="1" applyAlignment="1" applyProtection="1">
      <alignment horizontal="center" vertical="center"/>
      <protection locked="0"/>
    </xf>
    <xf numFmtId="0" fontId="3" fillId="0" borderId="7" xfId="0" applyFont="1" applyBorder="1" applyAlignment="1">
      <alignment horizontal="left" vertical="center"/>
    </xf>
    <xf numFmtId="0" fontId="1" fillId="0" borderId="1" xfId="0" applyFont="1" applyBorder="1" applyAlignment="1">
      <alignment horizontal="center" vertical="center" wrapText="1"/>
    </xf>
    <xf numFmtId="176" fontId="5" fillId="0" borderId="0" xfId="51" applyFont="1" applyBorder="1">
      <alignment horizontal="right" vertical="center"/>
    </xf>
    <xf numFmtId="0" fontId="1" fillId="0" borderId="0" xfId="0" applyFont="1" applyProtection="1">
      <protection locked="0"/>
    </xf>
    <xf numFmtId="0" fontId="11" fillId="0" borderId="0" xfId="0" applyFont="1" applyAlignment="1" applyProtection="1">
      <alignment horizontal="center" vertical="center"/>
      <protection locked="0"/>
    </xf>
    <xf numFmtId="0" fontId="4" fillId="0" borderId="0" xfId="0" applyFont="1" applyProtection="1">
      <protection locked="0"/>
    </xf>
    <xf numFmtId="0" fontId="1" fillId="0" borderId="1"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3" xfId="0" applyFont="1" applyBorder="1" applyAlignment="1">
      <alignment horizontal="center" vertical="center" wrapText="1"/>
    </xf>
    <xf numFmtId="0" fontId="1" fillId="0" borderId="3" xfId="0" applyFont="1" applyBorder="1" applyAlignment="1" applyProtection="1">
      <alignment horizontal="center" vertical="center"/>
      <protection locked="0"/>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11" xfId="0" applyFont="1" applyBorder="1" applyAlignment="1" applyProtection="1">
      <alignment horizontal="center" vertical="center"/>
      <protection locked="0"/>
    </xf>
    <xf numFmtId="0" fontId="1" fillId="0" borderId="12" xfId="0" applyFont="1" applyBorder="1" applyAlignment="1">
      <alignment horizontal="center" vertical="center" wrapText="1"/>
    </xf>
    <xf numFmtId="0" fontId="20" fillId="0" borderId="1" xfId="0" applyFont="1" applyBorder="1" applyAlignment="1">
      <alignment horizontal="center" vertical="center" wrapText="1"/>
    </xf>
    <xf numFmtId="0" fontId="1" fillId="0" borderId="6" xfId="0" applyFont="1" applyBorder="1" applyAlignment="1">
      <alignment horizontal="center" vertical="center"/>
    </xf>
    <xf numFmtId="0" fontId="1" fillId="0" borderId="12" xfId="0" applyFont="1" applyBorder="1" applyAlignment="1">
      <alignment horizontal="center" vertical="center"/>
    </xf>
    <xf numFmtId="0" fontId="1" fillId="0" borderId="12"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protection locked="0"/>
    </xf>
    <xf numFmtId="0" fontId="3" fillId="0" borderId="7" xfId="0" applyFont="1" applyBorder="1" applyAlignment="1" applyProtection="1">
      <alignment horizontal="center" vertical="center"/>
      <protection locked="0"/>
    </xf>
    <xf numFmtId="0" fontId="3" fillId="0" borderId="7" xfId="0" applyFont="1" applyBorder="1" applyAlignment="1" applyProtection="1">
      <alignment horizontal="right" vertical="center"/>
      <protection locked="0"/>
    </xf>
    <xf numFmtId="0" fontId="6" fillId="0" borderId="0" xfId="0" applyFont="1" applyAlignment="1">
      <alignment horizontal="center" vertical="top"/>
    </xf>
    <xf numFmtId="0" fontId="3" fillId="0" borderId="6" xfId="0" applyFont="1" applyBorder="1" applyAlignment="1">
      <alignment horizontal="left" vertical="center"/>
    </xf>
    <xf numFmtId="0" fontId="19" fillId="0" borderId="6" xfId="0" applyFont="1" applyBorder="1" applyAlignment="1">
      <alignment horizontal="center" vertical="center"/>
    </xf>
    <xf numFmtId="0" fontId="19" fillId="0" borderId="6" xfId="0" applyFont="1" applyBorder="1" applyAlignment="1">
      <alignment horizontal="left" vertical="center"/>
    </xf>
    <xf numFmtId="0" fontId="19" fillId="0" borderId="7" xfId="0" applyFont="1" applyBorder="1" applyAlignment="1">
      <alignment horizontal="left" vertical="center"/>
    </xf>
    <xf numFmtId="176" fontId="19" fillId="0" borderId="7" xfId="0" applyNumberFormat="1" applyFont="1" applyBorder="1" applyAlignment="1">
      <alignment horizontal="right" vertical="center"/>
    </xf>
    <xf numFmtId="0" fontId="5" fillId="0" borderId="6" xfId="0" applyFont="1" applyBorder="1" applyAlignment="1">
      <alignment horizontal="left" vertical="center"/>
    </xf>
    <xf numFmtId="0" fontId="19" fillId="0" borderId="6" xfId="0" applyFont="1" applyBorder="1" applyAlignment="1" applyProtection="1">
      <alignment horizontal="center" vertical="center"/>
      <protection locked="0"/>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21"/>
  <sheetViews>
    <sheetView showZeros="0" tabSelected="1" workbookViewId="0">
      <selection activeCell="G15" sqref="G15"/>
    </sheetView>
  </sheetViews>
  <sheetFormatPr defaultColWidth="8" defaultRowHeight="14.25" customHeight="1" outlineLevelCol="3"/>
  <cols>
    <col min="1" max="1" width="39.575" customWidth="1"/>
    <col min="2" max="2" width="46.3166666666667" customWidth="1"/>
    <col min="3" max="3" width="40.425" customWidth="1"/>
    <col min="4" max="4" width="50.175" customWidth="1"/>
  </cols>
  <sheetData>
    <row r="1" ht="12" customHeight="1" spans="1:4">
      <c r="D1" s="94" t="s">
        <v>0</v>
      </c>
    </row>
    <row r="2" ht="36" customHeight="1" spans="1:4">
      <c r="A2" s="45" t="s">
        <v>1</v>
      </c>
      <c r="B2" s="168"/>
      <c r="C2" s="168"/>
      <c r="D2" s="168"/>
    </row>
    <row r="3" ht="21" customHeight="1" spans="1:4">
      <c r="A3" s="93" t="str">
        <f>"单位名称："&amp;"云南省人口和卫生健康宣传教育中心"</f>
        <v>单位名称：云南省人口和卫生健康宣传教育中心</v>
      </c>
      <c r="B3" s="133"/>
      <c r="C3" s="133"/>
      <c r="D3" s="92" t="s">
        <v>2</v>
      </c>
    </row>
    <row r="4" ht="19.5" customHeight="1" spans="1:4">
      <c r="A4" s="10" t="s">
        <v>3</v>
      </c>
      <c r="B4" s="12"/>
      <c r="C4" s="10" t="s">
        <v>4</v>
      </c>
      <c r="D4" s="12"/>
    </row>
    <row r="5" ht="19.5" customHeight="1" spans="1:4">
      <c r="A5" s="15" t="s">
        <v>5</v>
      </c>
      <c r="B5" s="15" t="s">
        <v>6</v>
      </c>
      <c r="C5" s="15" t="s">
        <v>7</v>
      </c>
      <c r="D5" s="15" t="s">
        <v>6</v>
      </c>
    </row>
    <row r="6" ht="19.5" customHeight="1" spans="1:4">
      <c r="A6" s="18"/>
      <c r="B6" s="18"/>
      <c r="C6" s="18"/>
      <c r="D6" s="18"/>
    </row>
    <row r="7" ht="25.4" customHeight="1" spans="1:4">
      <c r="A7" s="144" t="s">
        <v>8</v>
      </c>
      <c r="B7" s="120">
        <v>12326223.39</v>
      </c>
      <c r="C7" s="23" t="str">
        <f>"一"&amp;"、"&amp;"社会保障和就业支出"</f>
        <v>一、社会保障和就业支出</v>
      </c>
      <c r="D7" s="120">
        <v>850587.49</v>
      </c>
    </row>
    <row r="8" ht="25.4" customHeight="1" spans="1:4">
      <c r="A8" s="144" t="s">
        <v>9</v>
      </c>
      <c r="B8" s="120"/>
      <c r="C8" s="23" t="str">
        <f>"二"&amp;"、"&amp;"卫生健康支出"</f>
        <v>二、卫生健康支出</v>
      </c>
      <c r="D8" s="120">
        <v>11488015.24</v>
      </c>
    </row>
    <row r="9" ht="25.4" customHeight="1" spans="1:4">
      <c r="A9" s="144" t="s">
        <v>10</v>
      </c>
      <c r="B9" s="120"/>
      <c r="C9" s="23" t="str">
        <f>"三"&amp;"、"&amp;"住房保障支出"</f>
        <v>三、住房保障支出</v>
      </c>
      <c r="D9" s="120">
        <v>592582.15</v>
      </c>
    </row>
    <row r="10" ht="25.4" customHeight="1" spans="1:4">
      <c r="A10" s="144" t="s">
        <v>11</v>
      </c>
      <c r="B10" s="88"/>
      <c r="C10" s="23"/>
      <c r="D10" s="120"/>
    </row>
    <row r="11" ht="25.4" customHeight="1" spans="1:4">
      <c r="A11" s="144" t="s">
        <v>12</v>
      </c>
      <c r="B11" s="120">
        <v>150900</v>
      </c>
      <c r="C11" s="23"/>
      <c r="D11" s="120"/>
    </row>
    <row r="12" ht="25.4" customHeight="1" spans="1:4">
      <c r="A12" s="144" t="s">
        <v>13</v>
      </c>
      <c r="B12" s="88"/>
      <c r="C12" s="23"/>
      <c r="D12" s="120"/>
    </row>
    <row r="13" ht="25.4" customHeight="1" spans="1:4">
      <c r="A13" s="144" t="s">
        <v>14</v>
      </c>
      <c r="B13" s="88"/>
      <c r="C13" s="23"/>
      <c r="D13" s="120"/>
    </row>
    <row r="14" ht="25.4" customHeight="1" spans="1:4">
      <c r="A14" s="144" t="s">
        <v>15</v>
      </c>
      <c r="B14" s="88"/>
      <c r="C14" s="23"/>
      <c r="D14" s="120"/>
    </row>
    <row r="15" ht="25.4" customHeight="1" spans="1:4">
      <c r="A15" s="169" t="s">
        <v>16</v>
      </c>
      <c r="B15" s="88"/>
      <c r="C15" s="23"/>
      <c r="D15" s="120"/>
    </row>
    <row r="16" ht="25.4" customHeight="1" spans="1:4">
      <c r="A16" s="169" t="s">
        <v>17</v>
      </c>
      <c r="B16" s="120">
        <v>150900</v>
      </c>
      <c r="C16" s="23"/>
      <c r="D16" s="120"/>
    </row>
    <row r="17" ht="25.4" customHeight="1" spans="1:4">
      <c r="A17" s="170" t="s">
        <v>18</v>
      </c>
      <c r="B17" s="140">
        <v>12477123.39</v>
      </c>
      <c r="C17" s="141" t="s">
        <v>19</v>
      </c>
      <c r="D17" s="140">
        <v>12931184.88</v>
      </c>
    </row>
    <row r="18" ht="25.4" customHeight="1" spans="1:4">
      <c r="A18" s="171" t="s">
        <v>20</v>
      </c>
      <c r="B18" s="140">
        <v>1410719.97</v>
      </c>
      <c r="C18" s="172" t="s">
        <v>21</v>
      </c>
      <c r="D18" s="173">
        <v>956658.48</v>
      </c>
    </row>
    <row r="19" ht="25.4" customHeight="1" spans="1:4">
      <c r="A19" s="174" t="s">
        <v>22</v>
      </c>
      <c r="B19" s="120">
        <v>604961.49</v>
      </c>
      <c r="C19" s="142" t="s">
        <v>22</v>
      </c>
      <c r="D19" s="88"/>
    </row>
    <row r="20" ht="25.4" customHeight="1" spans="1:4">
      <c r="A20" s="174" t="s">
        <v>23</v>
      </c>
      <c r="B20" s="120">
        <v>805758.48</v>
      </c>
      <c r="C20" s="142" t="s">
        <v>23</v>
      </c>
      <c r="D20" s="88">
        <v>956658.48</v>
      </c>
    </row>
    <row r="21" ht="25.4" customHeight="1" spans="1:4">
      <c r="A21" s="175" t="s">
        <v>24</v>
      </c>
      <c r="B21" s="140">
        <v>13887843.36</v>
      </c>
      <c r="C21" s="141" t="s">
        <v>25</v>
      </c>
      <c r="D21" s="136">
        <v>13887843.36</v>
      </c>
    </row>
  </sheetData>
  <mergeCells count="8">
    <mergeCell ref="A2:D2"/>
    <mergeCell ref="A3:B3"/>
    <mergeCell ref="A4:B4"/>
    <mergeCell ref="C4:D4"/>
    <mergeCell ref="A5:A6"/>
    <mergeCell ref="B5:B6"/>
    <mergeCell ref="C5:C6"/>
    <mergeCell ref="D5:D6"/>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9"/>
  <sheetViews>
    <sheetView showZeros="0" workbookViewId="0">
      <selection activeCell="A9" sqref="A9"/>
    </sheetView>
  </sheetViews>
  <sheetFormatPr defaultColWidth="9.14166666666667" defaultRowHeight="14.25" customHeight="1" outlineLevelCol="5"/>
  <cols>
    <col min="1" max="1" width="29.0333333333333" customWidth="1"/>
    <col min="2" max="2" width="28.6" customWidth="1"/>
    <col min="3" max="3" width="31.6" customWidth="1"/>
    <col min="4" max="6" width="33.45" customWidth="1"/>
  </cols>
  <sheetData>
    <row r="1" ht="15.75" customHeight="1" spans="1:6">
      <c r="F1" s="55" t="s">
        <v>286</v>
      </c>
    </row>
    <row r="2" ht="28.5" customHeight="1" spans="1:6">
      <c r="A2" s="27" t="s">
        <v>287</v>
      </c>
      <c r="B2" s="27"/>
      <c r="C2" s="27"/>
      <c r="D2" s="27"/>
      <c r="E2" s="27"/>
      <c r="F2" s="27"/>
    </row>
    <row r="3" ht="15" customHeight="1" spans="1:6">
      <c r="A3" s="101" t="str">
        <f>"单位名称："&amp;"云南省人口和卫生健康宣传教育中心"</f>
        <v>单位名称：云南省人口和卫生健康宣传教育中心</v>
      </c>
      <c r="B3" s="102"/>
      <c r="C3" s="102"/>
      <c r="D3" s="58"/>
      <c r="E3" s="58"/>
      <c r="F3" s="103" t="s">
        <v>2</v>
      </c>
    </row>
    <row r="4" ht="18.75" customHeight="1" spans="1:6">
      <c r="A4" s="9" t="s">
        <v>128</v>
      </c>
      <c r="B4" s="9" t="s">
        <v>48</v>
      </c>
      <c r="C4" s="9" t="s">
        <v>49</v>
      </c>
      <c r="D4" s="15" t="s">
        <v>288</v>
      </c>
      <c r="E4" s="62"/>
      <c r="F4" s="62"/>
    </row>
    <row r="5" ht="30" customHeight="1" spans="1:6">
      <c r="A5" s="18"/>
      <c r="B5" s="18"/>
      <c r="C5" s="18"/>
      <c r="D5" s="15" t="s">
        <v>30</v>
      </c>
      <c r="E5" s="62" t="s">
        <v>57</v>
      </c>
      <c r="F5" s="62" t="s">
        <v>58</v>
      </c>
    </row>
    <row r="6" ht="16.5" customHeight="1" spans="1:6">
      <c r="A6" s="62">
        <v>1</v>
      </c>
      <c r="B6" s="62">
        <v>2</v>
      </c>
      <c r="C6" s="62">
        <v>3</v>
      </c>
      <c r="D6" s="62">
        <v>4</v>
      </c>
      <c r="E6" s="62">
        <v>5</v>
      </c>
      <c r="F6" s="62">
        <v>6</v>
      </c>
    </row>
    <row r="7" ht="20.25" customHeight="1" spans="1:6">
      <c r="A7" s="30"/>
      <c r="B7" s="30"/>
      <c r="C7" s="30"/>
      <c r="D7" s="22"/>
      <c r="E7" s="22"/>
      <c r="F7" s="22"/>
    </row>
    <row r="8" ht="17.25" customHeight="1" spans="1:6">
      <c r="A8" s="104" t="s">
        <v>94</v>
      </c>
      <c r="B8" s="105"/>
      <c r="C8" s="105" t="s">
        <v>94</v>
      </c>
      <c r="D8" s="22"/>
      <c r="E8" s="22"/>
      <c r="F8" s="22"/>
    </row>
    <row r="9" customHeight="1" spans="1:6">
      <c r="A9" t="s">
        <v>289</v>
      </c>
    </row>
  </sheetData>
  <mergeCells count="6">
    <mergeCell ref="A2:F2"/>
    <mergeCell ref="D4:F4"/>
    <mergeCell ref="A8:C8"/>
    <mergeCell ref="A4:A5"/>
    <mergeCell ref="B4:B5"/>
    <mergeCell ref="C4:C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Q17"/>
  <sheetViews>
    <sheetView showZeros="0" topLeftCell="B1" workbookViewId="0">
      <selection activeCell="E19" sqref="E19"/>
    </sheetView>
  </sheetViews>
  <sheetFormatPr defaultColWidth="9.14166666666667" defaultRowHeight="14.25" customHeight="1"/>
  <cols>
    <col min="1" max="1" width="39.1416666666667" customWidth="1"/>
    <col min="2" max="2" width="21.7083333333333" customWidth="1"/>
    <col min="3" max="3" width="35.2833333333333" customWidth="1"/>
    <col min="4" max="4" width="7.70833333333333" customWidth="1"/>
    <col min="5" max="5" width="10.2833333333333" customWidth="1"/>
    <col min="6" max="11" width="14.7416666666667" customWidth="1"/>
    <col min="12" max="16" width="12.575" customWidth="1"/>
    <col min="17" max="17" width="10.425" customWidth="1"/>
  </cols>
  <sheetData>
    <row r="1" ht="13.5" customHeight="1" spans="1:17">
      <c r="O1" s="44"/>
      <c r="P1" s="44"/>
      <c r="Q1" s="92" t="s">
        <v>290</v>
      </c>
    </row>
    <row r="2" ht="27.75" customHeight="1" spans="1:17">
      <c r="A2" s="56" t="s">
        <v>291</v>
      </c>
      <c r="B2" s="27"/>
      <c r="C2" s="27"/>
      <c r="D2" s="27"/>
      <c r="E2" s="27"/>
      <c r="F2" s="27"/>
      <c r="G2" s="27"/>
      <c r="H2" s="27"/>
      <c r="I2" s="27"/>
      <c r="J2" s="27"/>
      <c r="K2" s="46"/>
      <c r="L2" s="27"/>
      <c r="M2" s="27"/>
      <c r="N2" s="27"/>
      <c r="O2" s="46"/>
      <c r="P2" s="46"/>
      <c r="Q2" s="27"/>
    </row>
    <row r="3" ht="18.75" customHeight="1" spans="1:17">
      <c r="A3" s="93" t="str">
        <f>"单位名称："&amp;"云南省人口和卫生健康宣传教育中心"</f>
        <v>单位名称：云南省人口和卫生健康宣传教育中心</v>
      </c>
      <c r="B3" s="6"/>
      <c r="C3" s="6"/>
      <c r="D3" s="6"/>
      <c r="E3" s="6"/>
      <c r="F3" s="6"/>
      <c r="G3" s="6"/>
      <c r="H3" s="6"/>
      <c r="I3" s="6"/>
      <c r="J3" s="6"/>
      <c r="O3" s="61"/>
      <c r="P3" s="61"/>
      <c r="Q3" s="94" t="s">
        <v>119</v>
      </c>
    </row>
    <row r="4" ht="15.75" customHeight="1" spans="1:17">
      <c r="A4" s="9" t="s">
        <v>292</v>
      </c>
      <c r="B4" s="72" t="s">
        <v>293</v>
      </c>
      <c r="C4" s="72" t="s">
        <v>294</v>
      </c>
      <c r="D4" s="72" t="s">
        <v>295</v>
      </c>
      <c r="E4" s="72" t="s">
        <v>296</v>
      </c>
      <c r="F4" s="72" t="s">
        <v>297</v>
      </c>
      <c r="G4" s="73" t="s">
        <v>135</v>
      </c>
      <c r="H4" s="73"/>
      <c r="I4" s="73"/>
      <c r="J4" s="73"/>
      <c r="K4" s="74"/>
      <c r="L4" s="73"/>
      <c r="M4" s="73"/>
      <c r="N4" s="73"/>
      <c r="O4" s="75"/>
      <c r="P4" s="74"/>
      <c r="Q4" s="76"/>
    </row>
    <row r="5" ht="17.25" customHeight="1" spans="1:17">
      <c r="A5" s="14"/>
      <c r="B5" s="77"/>
      <c r="C5" s="77"/>
      <c r="D5" s="77"/>
      <c r="E5" s="77"/>
      <c r="F5" s="77"/>
      <c r="G5" s="77" t="s">
        <v>30</v>
      </c>
      <c r="H5" s="77" t="s">
        <v>33</v>
      </c>
      <c r="I5" s="77" t="s">
        <v>298</v>
      </c>
      <c r="J5" s="77" t="s">
        <v>299</v>
      </c>
      <c r="K5" s="78" t="s">
        <v>300</v>
      </c>
      <c r="L5" s="79" t="s">
        <v>301</v>
      </c>
      <c r="M5" s="79"/>
      <c r="N5" s="79"/>
      <c r="O5" s="80"/>
      <c r="P5" s="81"/>
      <c r="Q5" s="82"/>
    </row>
    <row r="6" ht="54" customHeight="1" spans="1:17">
      <c r="A6" s="17"/>
      <c r="B6" s="82"/>
      <c r="C6" s="82"/>
      <c r="D6" s="82"/>
      <c r="E6" s="82"/>
      <c r="F6" s="82"/>
      <c r="G6" s="82"/>
      <c r="H6" s="82" t="s">
        <v>32</v>
      </c>
      <c r="I6" s="82"/>
      <c r="J6" s="82"/>
      <c r="K6" s="83"/>
      <c r="L6" s="82" t="s">
        <v>32</v>
      </c>
      <c r="M6" s="82" t="s">
        <v>43</v>
      </c>
      <c r="N6" s="82" t="s">
        <v>142</v>
      </c>
      <c r="O6" s="84" t="s">
        <v>39</v>
      </c>
      <c r="P6" s="83" t="s">
        <v>40</v>
      </c>
      <c r="Q6" s="82" t="s">
        <v>41</v>
      </c>
    </row>
    <row r="7" ht="15" customHeight="1" spans="1:17">
      <c r="A7" s="18">
        <v>1</v>
      </c>
      <c r="B7" s="95">
        <v>2</v>
      </c>
      <c r="C7" s="95">
        <v>3</v>
      </c>
      <c r="D7" s="95">
        <v>4</v>
      </c>
      <c r="E7" s="95">
        <v>5</v>
      </c>
      <c r="F7" s="95">
        <v>6</v>
      </c>
      <c r="G7" s="96">
        <v>7</v>
      </c>
      <c r="H7" s="96">
        <v>8</v>
      </c>
      <c r="I7" s="96">
        <v>9</v>
      </c>
      <c r="J7" s="96">
        <v>10</v>
      </c>
      <c r="K7" s="96">
        <v>11</v>
      </c>
      <c r="L7" s="96">
        <v>12</v>
      </c>
      <c r="M7" s="96">
        <v>13</v>
      </c>
      <c r="N7" s="96">
        <v>14</v>
      </c>
      <c r="O7" s="96">
        <v>15</v>
      </c>
      <c r="P7" s="96">
        <v>16</v>
      </c>
      <c r="Q7" s="96">
        <v>17</v>
      </c>
    </row>
    <row r="8" ht="21" customHeight="1" spans="1:17">
      <c r="A8" s="85" t="s">
        <v>45</v>
      </c>
      <c r="B8" s="86"/>
      <c r="C8" s="86"/>
      <c r="D8" s="86"/>
      <c r="E8" s="97"/>
      <c r="F8" s="22"/>
      <c r="G8" s="22">
        <v>1761000</v>
      </c>
      <c r="H8" s="22">
        <v>1761000</v>
      </c>
      <c r="I8" s="22"/>
      <c r="J8" s="22"/>
      <c r="K8" s="22"/>
      <c r="L8" s="22"/>
      <c r="M8" s="22"/>
      <c r="N8" s="22"/>
      <c r="O8" s="22"/>
      <c r="P8" s="22"/>
      <c r="Q8" s="22"/>
    </row>
    <row r="9" ht="21" customHeight="1" spans="1:17">
      <c r="A9" s="98" t="s">
        <v>218</v>
      </c>
      <c r="B9" s="86" t="s">
        <v>302</v>
      </c>
      <c r="C9" s="86" t="s">
        <v>303</v>
      </c>
      <c r="D9" s="99" t="s">
        <v>304</v>
      </c>
      <c r="E9" s="100">
        <v>1</v>
      </c>
      <c r="F9" s="22"/>
      <c r="G9" s="22">
        <v>680000</v>
      </c>
      <c r="H9" s="22">
        <v>680000</v>
      </c>
      <c r="I9" s="22"/>
      <c r="J9" s="22"/>
      <c r="K9" s="22"/>
      <c r="L9" s="22"/>
      <c r="M9" s="22"/>
      <c r="N9" s="22"/>
      <c r="O9" s="22"/>
      <c r="P9" s="22"/>
      <c r="Q9" s="22"/>
    </row>
    <row r="10" ht="21" customHeight="1" spans="1:17">
      <c r="A10" s="98" t="s">
        <v>218</v>
      </c>
      <c r="B10" s="86" t="s">
        <v>305</v>
      </c>
      <c r="C10" s="86" t="s">
        <v>303</v>
      </c>
      <c r="D10" s="99" t="s">
        <v>304</v>
      </c>
      <c r="E10" s="100">
        <v>1</v>
      </c>
      <c r="F10" s="22"/>
      <c r="G10" s="22">
        <v>500000</v>
      </c>
      <c r="H10" s="22">
        <v>500000</v>
      </c>
      <c r="I10" s="22"/>
      <c r="J10" s="22"/>
      <c r="K10" s="22"/>
      <c r="L10" s="22"/>
      <c r="M10" s="22"/>
      <c r="N10" s="22"/>
      <c r="O10" s="22"/>
      <c r="P10" s="22"/>
      <c r="Q10" s="22"/>
    </row>
    <row r="11" ht="21" customHeight="1" spans="1:17">
      <c r="A11" s="98" t="s">
        <v>218</v>
      </c>
      <c r="B11" s="86" t="s">
        <v>306</v>
      </c>
      <c r="C11" s="86" t="s">
        <v>303</v>
      </c>
      <c r="D11" s="99" t="s">
        <v>307</v>
      </c>
      <c r="E11" s="100">
        <v>2</v>
      </c>
      <c r="F11" s="22"/>
      <c r="G11" s="22">
        <v>400000</v>
      </c>
      <c r="H11" s="22">
        <v>400000</v>
      </c>
      <c r="I11" s="22"/>
      <c r="J11" s="22"/>
      <c r="K11" s="22"/>
      <c r="L11" s="22"/>
      <c r="M11" s="22"/>
      <c r="N11" s="22"/>
      <c r="O11" s="22"/>
      <c r="P11" s="22"/>
      <c r="Q11" s="22"/>
    </row>
    <row r="12" ht="21" customHeight="1" spans="1:17">
      <c r="A12" s="98" t="s">
        <v>218</v>
      </c>
      <c r="B12" s="86" t="s">
        <v>308</v>
      </c>
      <c r="C12" s="86" t="s">
        <v>309</v>
      </c>
      <c r="D12" s="99" t="s">
        <v>310</v>
      </c>
      <c r="E12" s="100">
        <v>1</v>
      </c>
      <c r="F12" s="22"/>
      <c r="G12" s="22">
        <v>150000</v>
      </c>
      <c r="H12" s="22">
        <v>150000</v>
      </c>
      <c r="I12" s="22"/>
      <c r="J12" s="22"/>
      <c r="K12" s="22"/>
      <c r="L12" s="22"/>
      <c r="M12" s="22"/>
      <c r="N12" s="22"/>
      <c r="O12" s="22"/>
      <c r="P12" s="22"/>
      <c r="Q12" s="22"/>
    </row>
    <row r="13" ht="21" customHeight="1" spans="1:17">
      <c r="A13" s="98" t="s">
        <v>166</v>
      </c>
      <c r="B13" s="86" t="s">
        <v>311</v>
      </c>
      <c r="C13" s="86" t="s">
        <v>312</v>
      </c>
      <c r="D13" s="99" t="s">
        <v>304</v>
      </c>
      <c r="E13" s="100">
        <v>1</v>
      </c>
      <c r="F13" s="22"/>
      <c r="G13" s="22">
        <v>7000</v>
      </c>
      <c r="H13" s="22">
        <v>7000</v>
      </c>
      <c r="I13" s="22"/>
      <c r="J13" s="22"/>
      <c r="K13" s="22"/>
      <c r="L13" s="22"/>
      <c r="M13" s="22"/>
      <c r="N13" s="22"/>
      <c r="O13" s="22"/>
      <c r="P13" s="22"/>
      <c r="Q13" s="22"/>
    </row>
    <row r="14" ht="21" customHeight="1" spans="1:17">
      <c r="A14" s="98" t="s">
        <v>166</v>
      </c>
      <c r="B14" s="86" t="s">
        <v>313</v>
      </c>
      <c r="C14" s="86" t="s">
        <v>314</v>
      </c>
      <c r="D14" s="99" t="s">
        <v>304</v>
      </c>
      <c r="E14" s="100">
        <v>1</v>
      </c>
      <c r="F14" s="22"/>
      <c r="G14" s="22">
        <v>13000</v>
      </c>
      <c r="H14" s="22">
        <v>13000</v>
      </c>
      <c r="I14" s="22"/>
      <c r="J14" s="22"/>
      <c r="K14" s="22"/>
      <c r="L14" s="22"/>
      <c r="M14" s="22"/>
      <c r="N14" s="22"/>
      <c r="O14" s="22"/>
      <c r="P14" s="22"/>
      <c r="Q14" s="22"/>
    </row>
    <row r="15" ht="21" customHeight="1" spans="1:17">
      <c r="A15" s="98" t="s">
        <v>166</v>
      </c>
      <c r="B15" s="86" t="s">
        <v>315</v>
      </c>
      <c r="C15" s="86" t="s">
        <v>316</v>
      </c>
      <c r="D15" s="99" t="s">
        <v>304</v>
      </c>
      <c r="E15" s="100">
        <v>1</v>
      </c>
      <c r="F15" s="22"/>
      <c r="G15" s="22">
        <v>6000</v>
      </c>
      <c r="H15" s="22">
        <v>6000</v>
      </c>
      <c r="I15" s="22"/>
      <c r="J15" s="22"/>
      <c r="K15" s="22"/>
      <c r="L15" s="22"/>
      <c r="M15" s="22"/>
      <c r="N15" s="22"/>
      <c r="O15" s="22"/>
      <c r="P15" s="22"/>
      <c r="Q15" s="22"/>
    </row>
    <row r="16" ht="21" customHeight="1" spans="1:17">
      <c r="A16" s="98" t="s">
        <v>175</v>
      </c>
      <c r="B16" s="86" t="s">
        <v>317</v>
      </c>
      <c r="C16" s="86" t="s">
        <v>318</v>
      </c>
      <c r="D16" s="99" t="s">
        <v>310</v>
      </c>
      <c r="E16" s="100">
        <v>1</v>
      </c>
      <c r="F16" s="22"/>
      <c r="G16" s="22">
        <v>5000</v>
      </c>
      <c r="H16" s="22">
        <v>5000</v>
      </c>
      <c r="I16" s="22"/>
      <c r="J16" s="22"/>
      <c r="K16" s="22"/>
      <c r="L16" s="22"/>
      <c r="M16" s="22"/>
      <c r="N16" s="22"/>
      <c r="O16" s="22"/>
      <c r="P16" s="22"/>
      <c r="Q16" s="22"/>
    </row>
    <row r="17" ht="21" customHeight="1" spans="1:17">
      <c r="A17" s="89" t="s">
        <v>94</v>
      </c>
      <c r="B17" s="90"/>
      <c r="C17" s="90"/>
      <c r="D17" s="90"/>
      <c r="E17" s="97"/>
      <c r="F17" s="22"/>
      <c r="G17" s="22">
        <v>1761000</v>
      </c>
      <c r="H17" s="22">
        <v>1761000</v>
      </c>
      <c r="I17" s="22"/>
      <c r="J17" s="22"/>
      <c r="K17" s="22"/>
      <c r="L17" s="22"/>
      <c r="M17" s="22"/>
      <c r="N17" s="22"/>
      <c r="O17" s="22"/>
      <c r="P17" s="22"/>
      <c r="Q17" s="22"/>
    </row>
  </sheetData>
  <mergeCells count="16">
    <mergeCell ref="A2:Q2"/>
    <mergeCell ref="A3:F3"/>
    <mergeCell ref="G4:Q4"/>
    <mergeCell ref="L5:Q5"/>
    <mergeCell ref="A17:E17"/>
    <mergeCell ref="A4:A6"/>
    <mergeCell ref="B4:B6"/>
    <mergeCell ref="C4:C6"/>
    <mergeCell ref="D4:D6"/>
    <mergeCell ref="E4:E6"/>
    <mergeCell ref="F4:F6"/>
    <mergeCell ref="G5:G6"/>
    <mergeCell ref="H5:H6"/>
    <mergeCell ref="I5:I6"/>
    <mergeCell ref="J5:J6"/>
    <mergeCell ref="K5:K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N11"/>
  <sheetViews>
    <sheetView showZeros="0" workbookViewId="0">
      <selection activeCell="A11" sqref="A11"/>
    </sheetView>
  </sheetViews>
  <sheetFormatPr defaultColWidth="9.14166666666667" defaultRowHeight="14.25" customHeight="1"/>
  <cols>
    <col min="1" max="1" width="31.425" customWidth="1"/>
    <col min="2" max="2" width="21.7083333333333" customWidth="1"/>
    <col min="3" max="3" width="26.7083333333333" customWidth="1"/>
    <col min="4" max="14" width="16.6" customWidth="1"/>
  </cols>
  <sheetData>
    <row r="1" ht="13.5" customHeight="1" spans="1:14">
      <c r="A1" s="60"/>
      <c r="B1" s="60"/>
      <c r="C1" s="60"/>
      <c r="D1" s="60"/>
      <c r="E1" s="60"/>
      <c r="F1" s="60"/>
      <c r="G1" s="60"/>
      <c r="H1" s="65"/>
      <c r="I1" s="60"/>
      <c r="J1" s="60"/>
      <c r="K1" s="60"/>
      <c r="L1" s="44"/>
      <c r="M1" s="66"/>
      <c r="N1" s="67" t="s">
        <v>319</v>
      </c>
    </row>
    <row r="2" ht="27.75" customHeight="1" spans="1:14">
      <c r="A2" s="56" t="s">
        <v>320</v>
      </c>
      <c r="B2" s="68"/>
      <c r="C2" s="68"/>
      <c r="D2" s="68"/>
      <c r="E2" s="68"/>
      <c r="F2" s="68"/>
      <c r="G2" s="68"/>
      <c r="H2" s="69"/>
      <c r="I2" s="68"/>
      <c r="J2" s="68"/>
      <c r="K2" s="68"/>
      <c r="L2" s="46"/>
      <c r="M2" s="69"/>
      <c r="N2" s="68"/>
    </row>
    <row r="3" ht="18.75" customHeight="1" spans="1:14">
      <c r="A3" s="57" t="str">
        <f>"单位名称："&amp;"云南省人口和卫生健康宣传教育中心"</f>
        <v>单位名称：云南省人口和卫生健康宣传教育中心</v>
      </c>
      <c r="B3" s="58"/>
      <c r="C3" s="58"/>
      <c r="D3" s="58"/>
      <c r="E3" s="58"/>
      <c r="F3" s="58"/>
      <c r="G3" s="58"/>
      <c r="H3" s="65"/>
      <c r="I3" s="60"/>
      <c r="J3" s="60"/>
      <c r="K3" s="60"/>
      <c r="L3" s="61"/>
      <c r="M3" s="70"/>
      <c r="N3" s="71" t="s">
        <v>119</v>
      </c>
    </row>
    <row r="4" ht="15.75" customHeight="1" spans="1:14">
      <c r="A4" s="9" t="s">
        <v>292</v>
      </c>
      <c r="B4" s="72" t="s">
        <v>321</v>
      </c>
      <c r="C4" s="72" t="s">
        <v>322</v>
      </c>
      <c r="D4" s="73" t="s">
        <v>135</v>
      </c>
      <c r="E4" s="73"/>
      <c r="F4" s="73"/>
      <c r="G4" s="73"/>
      <c r="H4" s="74"/>
      <c r="I4" s="73"/>
      <c r="J4" s="73"/>
      <c r="K4" s="73"/>
      <c r="L4" s="75"/>
      <c r="M4" s="74"/>
      <c r="N4" s="76"/>
    </row>
    <row r="5" ht="17.25" customHeight="1" spans="1:14">
      <c r="A5" s="14"/>
      <c r="B5" s="77"/>
      <c r="C5" s="77"/>
      <c r="D5" s="77" t="s">
        <v>30</v>
      </c>
      <c r="E5" s="77" t="s">
        <v>33</v>
      </c>
      <c r="F5" s="77" t="s">
        <v>298</v>
      </c>
      <c r="G5" s="77" t="s">
        <v>299</v>
      </c>
      <c r="H5" s="78" t="s">
        <v>300</v>
      </c>
      <c r="I5" s="79" t="s">
        <v>301</v>
      </c>
      <c r="J5" s="79"/>
      <c r="K5" s="79"/>
      <c r="L5" s="80"/>
      <c r="M5" s="81"/>
      <c r="N5" s="82"/>
    </row>
    <row r="6" ht="54" customHeight="1" spans="1:14">
      <c r="A6" s="17"/>
      <c r="B6" s="82"/>
      <c r="C6" s="82"/>
      <c r="D6" s="82"/>
      <c r="E6" s="82"/>
      <c r="F6" s="82"/>
      <c r="G6" s="82"/>
      <c r="H6" s="83"/>
      <c r="I6" s="82" t="s">
        <v>32</v>
      </c>
      <c r="J6" s="82" t="s">
        <v>43</v>
      </c>
      <c r="K6" s="82" t="s">
        <v>142</v>
      </c>
      <c r="L6" s="84" t="s">
        <v>39</v>
      </c>
      <c r="M6" s="83" t="s">
        <v>40</v>
      </c>
      <c r="N6" s="82" t="s">
        <v>41</v>
      </c>
    </row>
    <row r="7" ht="15" customHeight="1" spans="1:14">
      <c r="A7" s="17">
        <v>1</v>
      </c>
      <c r="B7" s="82">
        <v>2</v>
      </c>
      <c r="C7" s="82">
        <v>3</v>
      </c>
      <c r="D7" s="83">
        <v>4</v>
      </c>
      <c r="E7" s="83">
        <v>5</v>
      </c>
      <c r="F7" s="83">
        <v>6</v>
      </c>
      <c r="G7" s="83">
        <v>7</v>
      </c>
      <c r="H7" s="83">
        <v>8</v>
      </c>
      <c r="I7" s="83">
        <v>9</v>
      </c>
      <c r="J7" s="83">
        <v>10</v>
      </c>
      <c r="K7" s="83">
        <v>11</v>
      </c>
      <c r="L7" s="83">
        <v>12</v>
      </c>
      <c r="M7" s="83">
        <v>13</v>
      </c>
      <c r="N7" s="83">
        <v>14</v>
      </c>
    </row>
    <row r="8" ht="21" customHeight="1" spans="1:14">
      <c r="A8" s="85"/>
      <c r="B8" s="86"/>
      <c r="C8" s="86"/>
      <c r="D8" s="87"/>
      <c r="E8" s="87"/>
      <c r="F8" s="87"/>
      <c r="G8" s="87"/>
      <c r="H8" s="87"/>
      <c r="I8" s="87"/>
      <c r="J8" s="87"/>
      <c r="K8" s="87"/>
      <c r="L8" s="88"/>
      <c r="M8" s="87"/>
      <c r="N8" s="87"/>
    </row>
    <row r="9" ht="21" customHeight="1" spans="1:14">
      <c r="A9" s="85"/>
      <c r="B9" s="86"/>
      <c r="C9" s="86"/>
      <c r="D9" s="87"/>
      <c r="E9" s="87"/>
      <c r="F9" s="87"/>
      <c r="G9" s="87"/>
      <c r="H9" s="87"/>
      <c r="I9" s="87"/>
      <c r="J9" s="87"/>
      <c r="K9" s="87"/>
      <c r="L9" s="88"/>
      <c r="M9" s="87"/>
      <c r="N9" s="87"/>
    </row>
    <row r="10" ht="21" customHeight="1" spans="1:14">
      <c r="A10" s="89" t="s">
        <v>94</v>
      </c>
      <c r="B10" s="90"/>
      <c r="C10" s="91"/>
      <c r="D10" s="87"/>
      <c r="E10" s="87"/>
      <c r="F10" s="87"/>
      <c r="G10" s="87"/>
      <c r="H10" s="87"/>
      <c r="I10" s="87"/>
      <c r="J10" s="87"/>
      <c r="K10" s="87"/>
      <c r="L10" s="88"/>
      <c r="M10" s="87"/>
      <c r="N10" s="87"/>
    </row>
    <row r="11" customHeight="1" spans="1:14">
      <c r="A11" t="s">
        <v>323</v>
      </c>
    </row>
  </sheetData>
  <mergeCells count="13">
    <mergeCell ref="A2:N2"/>
    <mergeCell ref="A3:C3"/>
    <mergeCell ref="D4:N4"/>
    <mergeCell ref="I5:N5"/>
    <mergeCell ref="A10:C10"/>
    <mergeCell ref="A4:A6"/>
    <mergeCell ref="B4:B6"/>
    <mergeCell ref="C4:C6"/>
    <mergeCell ref="D5:D6"/>
    <mergeCell ref="E5:E6"/>
    <mergeCell ref="F5:F6"/>
    <mergeCell ref="G5:G6"/>
    <mergeCell ref="H5:H6"/>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X9"/>
  <sheetViews>
    <sheetView showZeros="0" workbookViewId="0">
      <selection activeCell="C12" sqref="C12"/>
    </sheetView>
  </sheetViews>
  <sheetFormatPr defaultColWidth="9.14166666666667" defaultRowHeight="14.25" customHeight="1"/>
  <cols>
    <col min="1" max="1" width="31.8666666666667" customWidth="1"/>
    <col min="2" max="15" width="17.175" customWidth="1"/>
    <col min="16" max="22" width="17.0333333333333" customWidth="1"/>
    <col min="23" max="23" width="17" customWidth="1"/>
    <col min="24" max="24" width="17.0333333333333" customWidth="1"/>
  </cols>
  <sheetData>
    <row r="1" ht="13.5" customHeight="1" spans="1:24">
      <c r="D1" s="55"/>
      <c r="W1" s="44"/>
      <c r="X1" s="44" t="s">
        <v>324</v>
      </c>
    </row>
    <row r="2" ht="27.75" customHeight="1" spans="1:24">
      <c r="A2" s="56" t="s">
        <v>325</v>
      </c>
      <c r="B2" s="27"/>
      <c r="C2" s="27"/>
      <c r="D2" s="27"/>
      <c r="E2" s="27"/>
      <c r="F2" s="27"/>
      <c r="G2" s="27"/>
      <c r="H2" s="27"/>
      <c r="I2" s="27"/>
      <c r="J2" s="27"/>
      <c r="K2" s="27"/>
      <c r="L2" s="27"/>
      <c r="M2" s="27"/>
      <c r="N2" s="27"/>
      <c r="O2" s="27"/>
      <c r="P2" s="27"/>
      <c r="Q2" s="27"/>
      <c r="R2" s="27"/>
      <c r="S2" s="27"/>
      <c r="T2" s="27"/>
      <c r="U2" s="27"/>
      <c r="V2" s="27"/>
      <c r="W2" s="27"/>
      <c r="X2" s="27"/>
    </row>
    <row r="3" ht="18" customHeight="1" spans="1:24">
      <c r="A3" s="57" t="str">
        <f>"单位名称："&amp;"云南省人口和卫生健康宣传教育中心"</f>
        <v>单位名称：云南省人口和卫生健康宣传教育中心</v>
      </c>
      <c r="B3" s="58"/>
      <c r="C3" s="58"/>
      <c r="D3" s="59"/>
      <c r="E3" s="60"/>
      <c r="F3" s="60"/>
      <c r="G3" s="60"/>
      <c r="H3" s="60"/>
      <c r="I3" s="60"/>
      <c r="W3" s="61"/>
      <c r="X3" s="61" t="s">
        <v>119</v>
      </c>
    </row>
    <row r="4" ht="19.5" customHeight="1" spans="1:24">
      <c r="A4" s="15" t="s">
        <v>326</v>
      </c>
      <c r="B4" s="10" t="s">
        <v>135</v>
      </c>
      <c r="C4" s="11"/>
      <c r="D4" s="11"/>
      <c r="E4" s="62" t="s">
        <v>327</v>
      </c>
      <c r="F4" s="62"/>
      <c r="G4" s="62"/>
      <c r="H4" s="62"/>
      <c r="I4" s="62"/>
      <c r="J4" s="62"/>
      <c r="K4" s="62"/>
      <c r="L4" s="62"/>
      <c r="M4" s="62"/>
      <c r="N4" s="62"/>
      <c r="O4" s="62"/>
      <c r="P4" s="62"/>
      <c r="Q4" s="62"/>
      <c r="R4" s="62"/>
      <c r="S4" s="62"/>
      <c r="T4" s="62"/>
      <c r="U4" s="62"/>
      <c r="V4" s="62"/>
      <c r="W4" s="62"/>
      <c r="X4" s="62"/>
    </row>
    <row r="5" ht="40.5" customHeight="1" spans="1:24">
      <c r="A5" s="18"/>
      <c r="B5" s="28" t="s">
        <v>30</v>
      </c>
      <c r="C5" s="9" t="s">
        <v>33</v>
      </c>
      <c r="D5" s="63" t="s">
        <v>328</v>
      </c>
      <c r="E5" s="62" t="s">
        <v>329</v>
      </c>
      <c r="F5" s="62" t="s">
        <v>330</v>
      </c>
      <c r="G5" s="62" t="s">
        <v>331</v>
      </c>
      <c r="H5" s="62" t="s">
        <v>332</v>
      </c>
      <c r="I5" s="62" t="s">
        <v>333</v>
      </c>
      <c r="J5" s="62" t="s">
        <v>334</v>
      </c>
      <c r="K5" s="62" t="s">
        <v>335</v>
      </c>
      <c r="L5" s="62" t="s">
        <v>336</v>
      </c>
      <c r="M5" s="62" t="s">
        <v>337</v>
      </c>
      <c r="N5" s="62" t="s">
        <v>338</v>
      </c>
      <c r="O5" s="62" t="s">
        <v>339</v>
      </c>
      <c r="P5" s="62" t="s">
        <v>340</v>
      </c>
      <c r="Q5" s="62" t="s">
        <v>341</v>
      </c>
      <c r="R5" s="62" t="s">
        <v>342</v>
      </c>
      <c r="S5" s="62" t="s">
        <v>343</v>
      </c>
      <c r="T5" s="62" t="s">
        <v>344</v>
      </c>
      <c r="U5" s="62" t="s">
        <v>345</v>
      </c>
      <c r="V5" s="62" t="s">
        <v>346</v>
      </c>
      <c r="W5" s="62" t="s">
        <v>347</v>
      </c>
      <c r="X5" s="62" t="s">
        <v>348</v>
      </c>
    </row>
    <row r="6" ht="19.5" customHeight="1" spans="1:24">
      <c r="A6" s="62">
        <v>1</v>
      </c>
      <c r="B6" s="62">
        <v>2</v>
      </c>
      <c r="C6" s="62">
        <v>3</v>
      </c>
      <c r="D6" s="10">
        <v>4</v>
      </c>
      <c r="E6" s="62">
        <v>5</v>
      </c>
      <c r="F6" s="62">
        <v>6</v>
      </c>
      <c r="G6" s="62">
        <v>7</v>
      </c>
      <c r="H6" s="10">
        <v>8</v>
      </c>
      <c r="I6" s="62">
        <v>9</v>
      </c>
      <c r="J6" s="62">
        <v>10</v>
      </c>
      <c r="K6" s="62">
        <v>11</v>
      </c>
      <c r="L6" s="10">
        <v>12</v>
      </c>
      <c r="M6" s="62">
        <v>13</v>
      </c>
      <c r="N6" s="62">
        <v>14</v>
      </c>
      <c r="O6" s="62">
        <v>15</v>
      </c>
      <c r="P6" s="10">
        <v>16</v>
      </c>
      <c r="Q6" s="62">
        <v>17</v>
      </c>
      <c r="R6" s="62">
        <v>18</v>
      </c>
      <c r="S6" s="62">
        <v>19</v>
      </c>
      <c r="T6" s="10">
        <v>20</v>
      </c>
      <c r="U6" s="10">
        <v>21</v>
      </c>
      <c r="V6" s="10">
        <v>22</v>
      </c>
      <c r="W6" s="62">
        <v>23</v>
      </c>
      <c r="X6" s="62">
        <v>24</v>
      </c>
    </row>
    <row r="7" ht="28.4" customHeight="1" spans="1:24">
      <c r="A7" s="30"/>
      <c r="B7" s="22"/>
      <c r="C7" s="22"/>
      <c r="D7" s="22"/>
      <c r="E7" s="22"/>
      <c r="F7" s="22"/>
      <c r="G7" s="22"/>
      <c r="H7" s="22"/>
      <c r="I7" s="22"/>
      <c r="J7" s="22"/>
      <c r="K7" s="22"/>
      <c r="L7" s="22"/>
      <c r="M7" s="22"/>
      <c r="N7" s="22"/>
      <c r="O7" s="22"/>
      <c r="P7" s="22"/>
      <c r="Q7" s="22"/>
      <c r="R7" s="22"/>
      <c r="S7" s="22"/>
      <c r="T7" s="22"/>
      <c r="U7" s="22"/>
      <c r="V7" s="22"/>
      <c r="W7" s="64"/>
      <c r="X7" s="22"/>
    </row>
    <row r="8" ht="29.9" customHeight="1" spans="1:24">
      <c r="A8" s="30"/>
      <c r="B8" s="22"/>
      <c r="C8" s="22"/>
      <c r="D8" s="22"/>
      <c r="E8" s="22"/>
      <c r="F8" s="22"/>
      <c r="G8" s="22"/>
      <c r="H8" s="22"/>
      <c r="I8" s="22"/>
      <c r="J8" s="22"/>
      <c r="K8" s="22"/>
      <c r="L8" s="22"/>
      <c r="M8" s="22"/>
      <c r="N8" s="22"/>
      <c r="O8" s="22"/>
      <c r="P8" s="22"/>
      <c r="Q8" s="22"/>
      <c r="R8" s="22"/>
      <c r="S8" s="22"/>
      <c r="T8" s="22"/>
      <c r="U8" s="22"/>
      <c r="V8" s="22"/>
      <c r="W8" s="64"/>
      <c r="X8" s="22"/>
    </row>
    <row r="9" customHeight="1" spans="1:24">
      <c r="A9" t="s">
        <v>323</v>
      </c>
    </row>
  </sheetData>
  <mergeCells count="5">
    <mergeCell ref="A2:X2"/>
    <mergeCell ref="A3:I3"/>
    <mergeCell ref="B4:D4"/>
    <mergeCell ref="E4:X4"/>
    <mergeCell ref="A4:A5"/>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8"/>
  <sheetViews>
    <sheetView showZeros="0" workbookViewId="0">
      <selection activeCell="A11" sqref="A11"/>
    </sheetView>
  </sheetViews>
  <sheetFormatPr defaultColWidth="9.14166666666667" defaultRowHeight="12" customHeight="1" outlineLevelRow="7"/>
  <cols>
    <col min="1" max="1" width="28.9583333333333" customWidth="1"/>
    <col min="2" max="2" width="29" customWidth="1"/>
    <col min="3" max="3" width="16.3166666666667" customWidth="1"/>
    <col min="4" max="4" width="15.6" customWidth="1"/>
    <col min="5" max="5" width="23.575" customWidth="1"/>
    <col min="6" max="6" width="11.2833333333333" customWidth="1"/>
    <col min="7" max="7" width="14.8833333333333" customWidth="1"/>
    <col min="8" max="8" width="10.8833333333333" customWidth="1"/>
    <col min="9" max="9" width="13.425" customWidth="1"/>
    <col min="10" max="10" width="38.675" customWidth="1"/>
  </cols>
  <sheetData>
    <row r="1" customHeight="1" spans="1:10">
      <c r="J1" s="44" t="s">
        <v>349</v>
      </c>
    </row>
    <row r="2" ht="28.5" customHeight="1" spans="1:10">
      <c r="A2" s="45" t="s">
        <v>350</v>
      </c>
      <c r="B2" s="27"/>
      <c r="C2" s="27"/>
      <c r="D2" s="27"/>
      <c r="E2" s="27"/>
      <c r="F2" s="46"/>
      <c r="G2" s="27"/>
      <c r="H2" s="46"/>
      <c r="I2" s="46"/>
      <c r="J2" s="27"/>
    </row>
    <row r="3" ht="17.25" customHeight="1" spans="1:10">
      <c r="A3" s="4" t="str">
        <f>"单位名称："&amp;"云南省人口和卫生健康宣传教育中心"</f>
        <v>单位名称：云南省人口和卫生健康宣传教育中心</v>
      </c>
    </row>
    <row r="4" ht="44.25" customHeight="1" spans="1:10">
      <c r="A4" s="47" t="s">
        <v>224</v>
      </c>
      <c r="B4" s="47" t="s">
        <v>225</v>
      </c>
      <c r="C4" s="47" t="s">
        <v>226</v>
      </c>
      <c r="D4" s="47" t="s">
        <v>227</v>
      </c>
      <c r="E4" s="47" t="s">
        <v>228</v>
      </c>
      <c r="F4" s="48" t="s">
        <v>229</v>
      </c>
      <c r="G4" s="47" t="s">
        <v>230</v>
      </c>
      <c r="H4" s="48" t="s">
        <v>231</v>
      </c>
      <c r="I4" s="48" t="s">
        <v>232</v>
      </c>
      <c r="J4" s="47" t="s">
        <v>233</v>
      </c>
    </row>
    <row r="5" ht="14.25" customHeight="1" spans="1:10">
      <c r="A5" s="47">
        <v>1</v>
      </c>
      <c r="B5" s="47">
        <v>2</v>
      </c>
      <c r="C5" s="47">
        <v>3</v>
      </c>
      <c r="D5" s="47">
        <v>4</v>
      </c>
      <c r="E5" s="47">
        <v>5</v>
      </c>
      <c r="F5" s="48">
        <v>6</v>
      </c>
      <c r="G5" s="47">
        <v>7</v>
      </c>
      <c r="H5" s="48">
        <v>8</v>
      </c>
      <c r="I5" s="48">
        <v>9</v>
      </c>
      <c r="J5" s="47">
        <v>10</v>
      </c>
    </row>
    <row r="6" ht="21.8" customHeight="1" spans="1:10">
      <c r="A6" s="49"/>
      <c r="B6" s="50"/>
      <c r="C6" s="50"/>
      <c r="D6" s="50"/>
      <c r="E6" s="51"/>
      <c r="F6" s="52"/>
      <c r="G6" s="51"/>
      <c r="H6" s="52"/>
      <c r="I6" s="52"/>
      <c r="J6" s="51"/>
    </row>
    <row r="7" ht="60.8" customHeight="1" spans="1:10">
      <c r="A7" s="49"/>
      <c r="B7" s="53"/>
      <c r="C7" s="53"/>
      <c r="D7" s="53"/>
      <c r="E7" s="49"/>
      <c r="F7" s="53"/>
      <c r="G7" s="49"/>
      <c r="H7" s="53"/>
      <c r="I7" s="53"/>
      <c r="J7" s="54"/>
    </row>
    <row r="8" customHeight="1" spans="1:10">
      <c r="A8" t="s">
        <v>351</v>
      </c>
    </row>
  </sheetData>
  <mergeCells count="2">
    <mergeCell ref="A2:J2"/>
    <mergeCell ref="A3:H3"/>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H9"/>
  <sheetViews>
    <sheetView showZeros="0" workbookViewId="0">
      <selection activeCell="A1" sqref="A1"/>
    </sheetView>
  </sheetViews>
  <sheetFormatPr defaultColWidth="8.85" defaultRowHeight="15" customHeight="1" outlineLevelCol="7"/>
  <cols>
    <col min="1" max="1" width="36.0333333333333" customWidth="1"/>
    <col min="2" max="2" width="19.7416666666667" customWidth="1"/>
    <col min="3" max="3" width="33.3166666666667" customWidth="1"/>
    <col min="4" max="4" width="34.7416666666667" customWidth="1"/>
    <col min="5" max="5" width="14.45" customWidth="1"/>
    <col min="6" max="6" width="17.175" customWidth="1"/>
    <col min="7" max="7" width="17.3166666666667" customWidth="1"/>
    <col min="8" max="8" width="28.3166666666667" customWidth="1"/>
  </cols>
  <sheetData>
    <row r="1" ht="18.75" customHeight="1" spans="1:8">
      <c r="A1" s="34"/>
      <c r="B1" s="34"/>
      <c r="C1" s="34"/>
      <c r="D1" s="34"/>
      <c r="E1" s="34"/>
      <c r="F1" s="34"/>
      <c r="G1" s="34"/>
      <c r="H1" s="35" t="s">
        <v>352</v>
      </c>
    </row>
    <row r="2" ht="30.65" customHeight="1" spans="1:8">
      <c r="A2" s="36" t="s">
        <v>353</v>
      </c>
      <c r="B2" s="36"/>
      <c r="C2" s="36"/>
      <c r="D2" s="36"/>
      <c r="E2" s="36"/>
      <c r="F2" s="36"/>
      <c r="G2" s="36"/>
      <c r="H2" s="36"/>
    </row>
    <row r="3" ht="18.75" customHeight="1" spans="1:8">
      <c r="A3" s="34" t="str">
        <f>"单位名称："&amp;"云南省人口和卫生健康宣传教育中心"</f>
        <v>单位名称：云南省人口和卫生健康宣传教育中心</v>
      </c>
      <c r="B3" s="34"/>
      <c r="C3" s="34"/>
      <c r="D3" s="34"/>
      <c r="E3" s="34"/>
      <c r="F3" s="34"/>
      <c r="G3" s="34"/>
      <c r="H3" s="34"/>
    </row>
    <row r="4" ht="18.75" customHeight="1" spans="1:8">
      <c r="A4" s="37" t="s">
        <v>128</v>
      </c>
      <c r="B4" s="37" t="s">
        <v>354</v>
      </c>
      <c r="C4" s="37" t="s">
        <v>355</v>
      </c>
      <c r="D4" s="37" t="s">
        <v>356</v>
      </c>
      <c r="E4" s="37" t="s">
        <v>357</v>
      </c>
      <c r="F4" s="37" t="s">
        <v>358</v>
      </c>
      <c r="G4" s="37"/>
      <c r="H4" s="37"/>
    </row>
    <row r="5" ht="18.75" customHeight="1" spans="1:8">
      <c r="A5" s="37"/>
      <c r="B5" s="37"/>
      <c r="C5" s="37"/>
      <c r="D5" s="37"/>
      <c r="E5" s="37"/>
      <c r="F5" s="37" t="s">
        <v>296</v>
      </c>
      <c r="G5" s="37" t="s">
        <v>359</v>
      </c>
      <c r="H5" s="37" t="s">
        <v>360</v>
      </c>
    </row>
    <row r="6" ht="18.75" customHeight="1" spans="1:8">
      <c r="A6" s="38" t="s">
        <v>111</v>
      </c>
      <c r="B6" s="38" t="s">
        <v>112</v>
      </c>
      <c r="C6" s="38" t="s">
        <v>113</v>
      </c>
      <c r="D6" s="38" t="s">
        <v>114</v>
      </c>
      <c r="E6" s="38" t="s">
        <v>115</v>
      </c>
      <c r="F6" s="38" t="s">
        <v>116</v>
      </c>
      <c r="G6" s="38" t="s">
        <v>361</v>
      </c>
      <c r="H6" s="38" t="s">
        <v>362</v>
      </c>
    </row>
    <row r="7" ht="29.9" customHeight="1" spans="1:8">
      <c r="A7" s="39" t="s">
        <v>45</v>
      </c>
      <c r="B7" s="39" t="s">
        <v>363</v>
      </c>
      <c r="C7" s="39" t="s">
        <v>364</v>
      </c>
      <c r="D7" s="39" t="s">
        <v>365</v>
      </c>
      <c r="E7" s="37" t="s">
        <v>280</v>
      </c>
      <c r="F7" s="40">
        <v>1</v>
      </c>
      <c r="G7" s="41">
        <v>150000</v>
      </c>
      <c r="H7" s="41">
        <v>150000</v>
      </c>
    </row>
    <row r="8" ht="20.15" customHeight="1" spans="1:8">
      <c r="A8" s="37" t="s">
        <v>30</v>
      </c>
      <c r="B8" s="37"/>
      <c r="C8" s="37"/>
      <c r="D8" s="37"/>
      <c r="E8" s="37"/>
      <c r="F8" s="40">
        <v>1</v>
      </c>
      <c r="G8" s="41"/>
      <c r="H8" s="41">
        <v>150000</v>
      </c>
    </row>
    <row r="9" ht="19.5" customHeight="1" spans="1:8">
      <c r="A9" s="39" t="s">
        <v>366</v>
      </c>
      <c r="B9" s="39"/>
      <c r="C9" s="39"/>
      <c r="D9" s="39"/>
      <c r="E9" s="39"/>
      <c r="F9" s="42"/>
      <c r="G9" s="43"/>
      <c r="H9" s="43"/>
    </row>
  </sheetData>
  <mergeCells count="9">
    <mergeCell ref="A2:H2"/>
    <mergeCell ref="F4:H4"/>
    <mergeCell ref="A8:E8"/>
    <mergeCell ref="A9:H9"/>
    <mergeCell ref="A4:A5"/>
    <mergeCell ref="B4:B5"/>
    <mergeCell ref="C4:C5"/>
    <mergeCell ref="D4:D5"/>
    <mergeCell ref="E4:E5"/>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K26"/>
  <sheetViews>
    <sheetView showZeros="0" topLeftCell="A9" workbookViewId="0">
      <selection activeCell="L22" sqref="L22"/>
    </sheetView>
  </sheetViews>
  <sheetFormatPr defaultColWidth="9.14166666666667" defaultRowHeight="14.25" customHeight="1"/>
  <cols>
    <col min="1" max="1" width="16.3166666666667" customWidth="1"/>
    <col min="2" max="2" width="29.0333333333333" customWidth="1"/>
    <col min="3" max="3" width="23.85" customWidth="1"/>
    <col min="4" max="7" width="19.6" customWidth="1"/>
    <col min="8" max="8" width="15.425" customWidth="1"/>
    <col min="9" max="11" width="19.6" customWidth="1"/>
  </cols>
  <sheetData>
    <row r="1" ht="13.5" customHeight="1" spans="1:11">
      <c r="D1" s="1"/>
      <c r="E1" s="1"/>
      <c r="F1" s="1"/>
      <c r="G1" s="1"/>
      <c r="K1" s="2" t="s">
        <v>367</v>
      </c>
    </row>
    <row r="2" ht="27.75" customHeight="1" spans="1:11">
      <c r="A2" s="27" t="s">
        <v>368</v>
      </c>
      <c r="B2" s="27"/>
      <c r="C2" s="27"/>
      <c r="D2" s="27"/>
      <c r="E2" s="27"/>
      <c r="F2" s="27"/>
      <c r="G2" s="27"/>
      <c r="H2" s="27"/>
      <c r="I2" s="27"/>
      <c r="J2" s="27"/>
      <c r="K2" s="27"/>
    </row>
    <row r="3" ht="13.5" customHeight="1" spans="1:11">
      <c r="A3" s="4" t="str">
        <f>"单位名称："&amp;"云南省人口和卫生健康宣传教育中心"</f>
        <v>单位名称：云南省人口和卫生健康宣传教育中心</v>
      </c>
      <c r="B3" s="5"/>
      <c r="C3" s="5"/>
      <c r="D3" s="5"/>
      <c r="E3" s="5"/>
      <c r="F3" s="5"/>
      <c r="G3" s="5"/>
      <c r="H3" s="6"/>
      <c r="I3" s="6"/>
      <c r="J3" s="6"/>
      <c r="K3" s="7" t="s">
        <v>119</v>
      </c>
    </row>
    <row r="4" ht="21.75" customHeight="1" spans="1:11">
      <c r="A4" s="8" t="s">
        <v>200</v>
      </c>
      <c r="B4" s="8" t="s">
        <v>130</v>
      </c>
      <c r="C4" s="8" t="s">
        <v>201</v>
      </c>
      <c r="D4" s="9" t="s">
        <v>131</v>
      </c>
      <c r="E4" s="9" t="s">
        <v>132</v>
      </c>
      <c r="F4" s="9" t="s">
        <v>133</v>
      </c>
      <c r="G4" s="9" t="s">
        <v>134</v>
      </c>
      <c r="H4" s="15" t="s">
        <v>30</v>
      </c>
      <c r="I4" s="10" t="s">
        <v>369</v>
      </c>
      <c r="J4" s="11"/>
      <c r="K4" s="12"/>
    </row>
    <row r="5" ht="21.75" customHeight="1" spans="1:11">
      <c r="A5" s="13"/>
      <c r="B5" s="13"/>
      <c r="C5" s="13"/>
      <c r="D5" s="14"/>
      <c r="E5" s="14"/>
      <c r="F5" s="14"/>
      <c r="G5" s="14"/>
      <c r="H5" s="28"/>
      <c r="I5" s="9" t="s">
        <v>33</v>
      </c>
      <c r="J5" s="9" t="s">
        <v>34</v>
      </c>
      <c r="K5" s="9" t="s">
        <v>35</v>
      </c>
    </row>
    <row r="6" ht="40.5" customHeight="1" spans="1:11">
      <c r="A6" s="16"/>
      <c r="B6" s="16"/>
      <c r="C6" s="16"/>
      <c r="D6" s="17"/>
      <c r="E6" s="17"/>
      <c r="F6" s="17"/>
      <c r="G6" s="17"/>
      <c r="H6" s="18"/>
      <c r="I6" s="17" t="s">
        <v>32</v>
      </c>
      <c r="J6" s="17"/>
      <c r="K6" s="17"/>
    </row>
    <row r="7" ht="15" customHeight="1" spans="1:11">
      <c r="A7" s="19">
        <v>1</v>
      </c>
      <c r="B7" s="19">
        <v>2</v>
      </c>
      <c r="C7" s="19">
        <v>3</v>
      </c>
      <c r="D7" s="19">
        <v>4</v>
      </c>
      <c r="E7" s="19">
        <v>5</v>
      </c>
      <c r="F7" s="19">
        <v>6</v>
      </c>
      <c r="G7" s="19">
        <v>7</v>
      </c>
      <c r="H7" s="19">
        <v>8</v>
      </c>
      <c r="I7" s="19">
        <v>9</v>
      </c>
      <c r="J7" s="29">
        <v>10</v>
      </c>
      <c r="K7" s="29">
        <v>11</v>
      </c>
    </row>
    <row r="8" ht="30.65" customHeight="1" spans="1:11">
      <c r="A8" s="30"/>
      <c r="B8" s="20" t="s">
        <v>370</v>
      </c>
      <c r="C8" s="30"/>
      <c r="D8" s="30"/>
      <c r="E8" s="30"/>
      <c r="F8" s="30"/>
      <c r="G8" s="30"/>
      <c r="H8" s="22">
        <v>6480000</v>
      </c>
      <c r="I8" s="22">
        <v>6480000</v>
      </c>
      <c r="J8" s="22"/>
      <c r="K8" s="22"/>
    </row>
    <row r="9" ht="30.65" customHeight="1" spans="1:11">
      <c r="A9" s="20" t="s">
        <v>205</v>
      </c>
      <c r="B9" s="20" t="s">
        <v>370</v>
      </c>
      <c r="C9" s="20" t="s">
        <v>45</v>
      </c>
      <c r="D9" s="20" t="s">
        <v>76</v>
      </c>
      <c r="E9" s="20" t="s">
        <v>77</v>
      </c>
      <c r="F9" s="20" t="s">
        <v>180</v>
      </c>
      <c r="G9" s="20" t="s">
        <v>181</v>
      </c>
      <c r="H9" s="22">
        <v>100000</v>
      </c>
      <c r="I9" s="22">
        <v>100000</v>
      </c>
      <c r="J9" s="22"/>
      <c r="K9" s="22"/>
    </row>
    <row r="10" ht="30.65" customHeight="1" spans="1:11">
      <c r="A10" s="20" t="s">
        <v>205</v>
      </c>
      <c r="B10" s="20" t="s">
        <v>370</v>
      </c>
      <c r="C10" s="20" t="s">
        <v>45</v>
      </c>
      <c r="D10" s="20" t="s">
        <v>76</v>
      </c>
      <c r="E10" s="20" t="s">
        <v>77</v>
      </c>
      <c r="F10" s="20" t="s">
        <v>186</v>
      </c>
      <c r="G10" s="20" t="s">
        <v>187</v>
      </c>
      <c r="H10" s="22">
        <v>40000</v>
      </c>
      <c r="I10" s="22">
        <v>40000</v>
      </c>
      <c r="J10" s="22"/>
      <c r="K10" s="22"/>
    </row>
    <row r="11" ht="30.65" customHeight="1" spans="1:11">
      <c r="A11" s="20" t="s">
        <v>205</v>
      </c>
      <c r="B11" s="20" t="s">
        <v>370</v>
      </c>
      <c r="C11" s="20" t="s">
        <v>45</v>
      </c>
      <c r="D11" s="20" t="s">
        <v>76</v>
      </c>
      <c r="E11" s="20" t="s">
        <v>77</v>
      </c>
      <c r="F11" s="20" t="s">
        <v>190</v>
      </c>
      <c r="G11" s="20" t="s">
        <v>191</v>
      </c>
      <c r="H11" s="22">
        <v>234450</v>
      </c>
      <c r="I11" s="22">
        <v>234450</v>
      </c>
      <c r="J11" s="22"/>
      <c r="K11" s="22"/>
    </row>
    <row r="12" ht="30.65" customHeight="1" spans="1:11">
      <c r="A12" s="20" t="s">
        <v>205</v>
      </c>
      <c r="B12" s="20" t="s">
        <v>370</v>
      </c>
      <c r="C12" s="20" t="s">
        <v>45</v>
      </c>
      <c r="D12" s="20" t="s">
        <v>76</v>
      </c>
      <c r="E12" s="20" t="s">
        <v>77</v>
      </c>
      <c r="F12" s="20" t="s">
        <v>194</v>
      </c>
      <c r="G12" s="20" t="s">
        <v>195</v>
      </c>
      <c r="H12" s="22">
        <v>558000</v>
      </c>
      <c r="I12" s="22">
        <v>558000</v>
      </c>
      <c r="J12" s="22"/>
      <c r="K12" s="22"/>
    </row>
    <row r="13" ht="30.65" customHeight="1" spans="1:11">
      <c r="A13" s="20" t="s">
        <v>205</v>
      </c>
      <c r="B13" s="20" t="s">
        <v>370</v>
      </c>
      <c r="C13" s="20" t="s">
        <v>45</v>
      </c>
      <c r="D13" s="20" t="s">
        <v>76</v>
      </c>
      <c r="E13" s="20" t="s">
        <v>77</v>
      </c>
      <c r="F13" s="20" t="s">
        <v>196</v>
      </c>
      <c r="G13" s="20" t="s">
        <v>197</v>
      </c>
      <c r="H13" s="22">
        <v>127000</v>
      </c>
      <c r="I13" s="22">
        <v>127000</v>
      </c>
      <c r="J13" s="22"/>
      <c r="K13" s="22"/>
    </row>
    <row r="14" ht="30.65" customHeight="1" spans="1:11">
      <c r="A14" s="20" t="s">
        <v>205</v>
      </c>
      <c r="B14" s="20" t="s">
        <v>370</v>
      </c>
      <c r="C14" s="20" t="s">
        <v>45</v>
      </c>
      <c r="D14" s="20" t="s">
        <v>76</v>
      </c>
      <c r="E14" s="20" t="s">
        <v>77</v>
      </c>
      <c r="F14" s="20" t="s">
        <v>207</v>
      </c>
      <c r="G14" s="20" t="s">
        <v>208</v>
      </c>
      <c r="H14" s="22">
        <v>5071750</v>
      </c>
      <c r="I14" s="22">
        <v>5071750</v>
      </c>
      <c r="J14" s="22"/>
      <c r="K14" s="22"/>
    </row>
    <row r="15" ht="30.65" customHeight="1" spans="1:11">
      <c r="A15" s="20" t="s">
        <v>205</v>
      </c>
      <c r="B15" s="20" t="s">
        <v>370</v>
      </c>
      <c r="C15" s="20" t="s">
        <v>45</v>
      </c>
      <c r="D15" s="20" t="s">
        <v>76</v>
      </c>
      <c r="E15" s="20" t="s">
        <v>77</v>
      </c>
      <c r="F15" s="20" t="s">
        <v>176</v>
      </c>
      <c r="G15" s="20" t="s">
        <v>177</v>
      </c>
      <c r="H15" s="22">
        <v>348800</v>
      </c>
      <c r="I15" s="22">
        <v>348800</v>
      </c>
      <c r="J15" s="22"/>
      <c r="K15" s="22"/>
    </row>
    <row r="16" ht="30.65" customHeight="1" spans="1:11">
      <c r="A16" s="23"/>
      <c r="B16" s="20" t="s">
        <v>371</v>
      </c>
      <c r="C16" s="23"/>
      <c r="D16" s="23"/>
      <c r="E16" s="23"/>
      <c r="F16" s="23"/>
      <c r="G16" s="23"/>
      <c r="H16" s="22">
        <v>1520000</v>
      </c>
      <c r="I16" s="22">
        <v>1520000</v>
      </c>
      <c r="J16" s="22"/>
      <c r="K16" s="22"/>
    </row>
    <row r="17" ht="30.65" customHeight="1" spans="1:11">
      <c r="A17" s="20" t="s">
        <v>372</v>
      </c>
      <c r="B17" s="20" t="s">
        <v>371</v>
      </c>
      <c r="C17" s="20" t="s">
        <v>45</v>
      </c>
      <c r="D17" s="20" t="s">
        <v>373</v>
      </c>
      <c r="E17" s="20" t="s">
        <v>374</v>
      </c>
      <c r="F17" s="20" t="s">
        <v>186</v>
      </c>
      <c r="G17" s="20" t="s">
        <v>187</v>
      </c>
      <c r="H17" s="22">
        <v>3000</v>
      </c>
      <c r="I17" s="22">
        <v>3000</v>
      </c>
      <c r="J17" s="22"/>
      <c r="K17" s="22"/>
    </row>
    <row r="18" ht="30.65" customHeight="1" spans="1:11">
      <c r="A18" s="20" t="s">
        <v>372</v>
      </c>
      <c r="B18" s="20" t="s">
        <v>371</v>
      </c>
      <c r="C18" s="20" t="s">
        <v>45</v>
      </c>
      <c r="D18" s="20" t="s">
        <v>373</v>
      </c>
      <c r="E18" s="20" t="s">
        <v>374</v>
      </c>
      <c r="F18" s="20" t="s">
        <v>190</v>
      </c>
      <c r="G18" s="20" t="s">
        <v>191</v>
      </c>
      <c r="H18" s="22">
        <v>26100</v>
      </c>
      <c r="I18" s="22">
        <v>26100</v>
      </c>
      <c r="J18" s="22"/>
      <c r="K18" s="22"/>
    </row>
    <row r="19" ht="30.65" customHeight="1" spans="1:11">
      <c r="A19" s="20" t="s">
        <v>372</v>
      </c>
      <c r="B19" s="20" t="s">
        <v>371</v>
      </c>
      <c r="C19" s="20" t="s">
        <v>45</v>
      </c>
      <c r="D19" s="20" t="s">
        <v>373</v>
      </c>
      <c r="E19" s="20" t="s">
        <v>374</v>
      </c>
      <c r="F19" s="20" t="s">
        <v>194</v>
      </c>
      <c r="G19" s="20" t="s">
        <v>195</v>
      </c>
      <c r="H19" s="22">
        <v>80000</v>
      </c>
      <c r="I19" s="22">
        <v>80000</v>
      </c>
      <c r="J19" s="22"/>
      <c r="K19" s="22"/>
    </row>
    <row r="20" ht="30.65" customHeight="1" spans="1:11">
      <c r="A20" s="20" t="s">
        <v>372</v>
      </c>
      <c r="B20" s="20" t="s">
        <v>371</v>
      </c>
      <c r="C20" s="20" t="s">
        <v>45</v>
      </c>
      <c r="D20" s="20" t="s">
        <v>373</v>
      </c>
      <c r="E20" s="20" t="s">
        <v>374</v>
      </c>
      <c r="F20" s="20" t="s">
        <v>207</v>
      </c>
      <c r="G20" s="20" t="s">
        <v>208</v>
      </c>
      <c r="H20" s="22">
        <v>1390900</v>
      </c>
      <c r="I20" s="22">
        <v>1390900</v>
      </c>
      <c r="J20" s="22"/>
      <c r="K20" s="22"/>
    </row>
    <row r="21" ht="30.65" customHeight="1" spans="1:11">
      <c r="A21" s="20" t="s">
        <v>372</v>
      </c>
      <c r="B21" s="20" t="s">
        <v>371</v>
      </c>
      <c r="C21" s="20" t="s">
        <v>45</v>
      </c>
      <c r="D21" s="20" t="s">
        <v>373</v>
      </c>
      <c r="E21" s="20" t="s">
        <v>374</v>
      </c>
      <c r="F21" s="20" t="s">
        <v>176</v>
      </c>
      <c r="G21" s="20" t="s">
        <v>177</v>
      </c>
      <c r="H21" s="22">
        <v>20000</v>
      </c>
      <c r="I21" s="22">
        <v>20000</v>
      </c>
      <c r="J21" s="22"/>
      <c r="K21" s="22"/>
    </row>
    <row r="22" ht="30.65" customHeight="1" spans="1:11">
      <c r="A22" s="23"/>
      <c r="B22" s="20" t="s">
        <v>375</v>
      </c>
      <c r="C22" s="23"/>
      <c r="D22" s="23"/>
      <c r="E22" s="23"/>
      <c r="F22" s="23"/>
      <c r="G22" s="23"/>
      <c r="H22" s="22">
        <v>364700</v>
      </c>
      <c r="I22" s="22">
        <v>364700</v>
      </c>
      <c r="J22" s="22"/>
      <c r="K22" s="22"/>
    </row>
    <row r="23" ht="30.65" customHeight="1" spans="1:11">
      <c r="A23" s="20" t="s">
        <v>205</v>
      </c>
      <c r="B23" s="20" t="s">
        <v>375</v>
      </c>
      <c r="C23" s="20" t="s">
        <v>45</v>
      </c>
      <c r="D23" s="20" t="s">
        <v>78</v>
      </c>
      <c r="E23" s="20" t="s">
        <v>79</v>
      </c>
      <c r="F23" s="20" t="s">
        <v>190</v>
      </c>
      <c r="G23" s="20" t="s">
        <v>191</v>
      </c>
      <c r="H23" s="22">
        <v>160300</v>
      </c>
      <c r="I23" s="22">
        <v>160300</v>
      </c>
      <c r="J23" s="22"/>
      <c r="K23" s="22"/>
    </row>
    <row r="24" ht="30.65" customHeight="1" spans="1:11">
      <c r="A24" s="20" t="s">
        <v>205</v>
      </c>
      <c r="B24" s="20" t="s">
        <v>375</v>
      </c>
      <c r="C24" s="20" t="s">
        <v>45</v>
      </c>
      <c r="D24" s="20" t="s">
        <v>78</v>
      </c>
      <c r="E24" s="20" t="s">
        <v>79</v>
      </c>
      <c r="F24" s="20" t="s">
        <v>194</v>
      </c>
      <c r="G24" s="20" t="s">
        <v>195</v>
      </c>
      <c r="H24" s="22">
        <v>200000</v>
      </c>
      <c r="I24" s="22">
        <v>200000</v>
      </c>
      <c r="J24" s="22"/>
      <c r="K24" s="22"/>
    </row>
    <row r="25" ht="30.65" customHeight="1" spans="1:11">
      <c r="A25" s="20" t="s">
        <v>205</v>
      </c>
      <c r="B25" s="20" t="s">
        <v>375</v>
      </c>
      <c r="C25" s="20" t="s">
        <v>45</v>
      </c>
      <c r="D25" s="20" t="s">
        <v>78</v>
      </c>
      <c r="E25" s="20" t="s">
        <v>79</v>
      </c>
      <c r="F25" s="20" t="s">
        <v>196</v>
      </c>
      <c r="G25" s="20" t="s">
        <v>197</v>
      </c>
      <c r="H25" s="22">
        <v>4400</v>
      </c>
      <c r="I25" s="22">
        <v>4400</v>
      </c>
      <c r="J25" s="22"/>
      <c r="K25" s="22"/>
    </row>
    <row r="26" ht="18.75" customHeight="1" spans="1:11">
      <c r="A26" s="31" t="s">
        <v>94</v>
      </c>
      <c r="B26" s="32"/>
      <c r="C26" s="32"/>
      <c r="D26" s="32"/>
      <c r="E26" s="32"/>
      <c r="F26" s="32"/>
      <c r="G26" s="33"/>
      <c r="H26" s="22">
        <v>8364700</v>
      </c>
      <c r="I26" s="22">
        <v>8364700</v>
      </c>
      <c r="J26" s="22"/>
      <c r="K26" s="22"/>
    </row>
  </sheetData>
  <mergeCells count="15">
    <mergeCell ref="A2:K2"/>
    <mergeCell ref="A3:G3"/>
    <mergeCell ref="I4:K4"/>
    <mergeCell ref="A26:G26"/>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11"/>
  <sheetViews>
    <sheetView showZeros="0" workbookViewId="0">
      <selection activeCell="A1" sqref="A1"/>
    </sheetView>
  </sheetViews>
  <sheetFormatPr defaultColWidth="9.14166666666667" defaultRowHeight="14.25" customHeight="1" outlineLevelCol="6"/>
  <cols>
    <col min="1" max="1" width="37.7416666666667" customWidth="1"/>
    <col min="2" max="2" width="28" customWidth="1"/>
    <col min="3" max="3" width="37.6" customWidth="1"/>
    <col min="4" max="4" width="17.0333333333333" customWidth="1"/>
    <col min="5" max="7" width="27.0333333333333" customWidth="1"/>
  </cols>
  <sheetData>
    <row r="1" ht="13.5" customHeight="1" spans="1:7">
      <c r="D1" s="1"/>
      <c r="G1" s="2" t="s">
        <v>376</v>
      </c>
    </row>
    <row r="2" ht="27.75" customHeight="1" spans="1:7">
      <c r="A2" s="3" t="s">
        <v>377</v>
      </c>
      <c r="B2" s="3"/>
      <c r="C2" s="3"/>
      <c r="D2" s="3"/>
      <c r="E2" s="3"/>
      <c r="F2" s="3"/>
      <c r="G2" s="3"/>
    </row>
    <row r="3" ht="13.5" customHeight="1" spans="1:7">
      <c r="A3" s="4" t="str">
        <f>"单位名称："&amp;"云南省人口和卫生健康宣传教育中心"</f>
        <v>单位名称：云南省人口和卫生健康宣传教育中心</v>
      </c>
      <c r="B3" s="5"/>
      <c r="C3" s="5"/>
      <c r="D3" s="5"/>
      <c r="E3" s="6"/>
      <c r="F3" s="6"/>
      <c r="G3" s="7" t="s">
        <v>119</v>
      </c>
    </row>
    <row r="4" ht="21.75" customHeight="1" spans="1:7">
      <c r="A4" s="8" t="s">
        <v>201</v>
      </c>
      <c r="B4" s="8" t="s">
        <v>200</v>
      </c>
      <c r="C4" s="8" t="s">
        <v>130</v>
      </c>
      <c r="D4" s="9" t="s">
        <v>378</v>
      </c>
      <c r="E4" s="10" t="s">
        <v>33</v>
      </c>
      <c r="F4" s="11"/>
      <c r="G4" s="12"/>
    </row>
    <row r="5" ht="21.75" customHeight="1" spans="1:7">
      <c r="A5" s="13"/>
      <c r="B5" s="13"/>
      <c r="C5" s="13"/>
      <c r="D5" s="14"/>
      <c r="E5" s="15" t="s">
        <v>379</v>
      </c>
      <c r="F5" s="9" t="s">
        <v>380</v>
      </c>
      <c r="G5" s="9" t="s">
        <v>381</v>
      </c>
    </row>
    <row r="6" ht="40.5" customHeight="1" spans="1:7">
      <c r="A6" s="16"/>
      <c r="B6" s="16"/>
      <c r="C6" s="16"/>
      <c r="D6" s="17"/>
      <c r="E6" s="18"/>
      <c r="F6" s="17" t="s">
        <v>32</v>
      </c>
      <c r="G6" s="17"/>
    </row>
    <row r="7" ht="15" customHeight="1" spans="1:7">
      <c r="A7" s="19">
        <v>1</v>
      </c>
      <c r="B7" s="19">
        <v>2</v>
      </c>
      <c r="C7" s="19">
        <v>3</v>
      </c>
      <c r="D7" s="19">
        <v>4</v>
      </c>
      <c r="E7" s="19">
        <v>5</v>
      </c>
      <c r="F7" s="19">
        <v>6</v>
      </c>
      <c r="G7" s="19">
        <v>7</v>
      </c>
    </row>
    <row r="8" ht="29.9" customHeight="1" spans="1:7">
      <c r="A8" s="20" t="s">
        <v>45</v>
      </c>
      <c r="B8" s="21"/>
      <c r="C8" s="21"/>
      <c r="D8" s="20"/>
      <c r="E8" s="22">
        <v>4020000</v>
      </c>
      <c r="F8" s="22">
        <v>4020000</v>
      </c>
      <c r="G8" s="22">
        <v>4020000</v>
      </c>
    </row>
    <row r="9" ht="29.9" customHeight="1" spans="1:7">
      <c r="A9" s="20"/>
      <c r="B9" s="20" t="s">
        <v>382</v>
      </c>
      <c r="C9" s="20" t="s">
        <v>218</v>
      </c>
      <c r="D9" s="20" t="s">
        <v>383</v>
      </c>
      <c r="E9" s="22">
        <v>3700000</v>
      </c>
      <c r="F9" s="22">
        <v>3700000</v>
      </c>
      <c r="G9" s="22">
        <v>3700000</v>
      </c>
    </row>
    <row r="10" ht="29.9" customHeight="1" spans="1:7">
      <c r="A10" s="23"/>
      <c r="B10" s="20" t="s">
        <v>384</v>
      </c>
      <c r="C10" s="20" t="s">
        <v>209</v>
      </c>
      <c r="D10" s="20" t="s">
        <v>383</v>
      </c>
      <c r="E10" s="22">
        <v>320000</v>
      </c>
      <c r="F10" s="22">
        <v>320000</v>
      </c>
      <c r="G10" s="22">
        <v>320000</v>
      </c>
    </row>
    <row r="11" ht="18.75" customHeight="1" spans="1:7">
      <c r="A11" s="24" t="s">
        <v>30</v>
      </c>
      <c r="B11" s="25" t="s">
        <v>385</v>
      </c>
      <c r="C11" s="25"/>
      <c r="D11" s="26"/>
      <c r="E11" s="22">
        <v>4020000</v>
      </c>
      <c r="F11" s="22">
        <v>4020000</v>
      </c>
      <c r="G11" s="22">
        <v>4020000</v>
      </c>
    </row>
  </sheetData>
  <mergeCells count="11">
    <mergeCell ref="A2:G2"/>
    <mergeCell ref="A3:D3"/>
    <mergeCell ref="E4:G4"/>
    <mergeCell ref="A11:D11"/>
    <mergeCell ref="A4:A6"/>
    <mergeCell ref="B4:B6"/>
    <mergeCell ref="C4:C6"/>
    <mergeCell ref="D4:D6"/>
    <mergeCell ref="E5:E6"/>
    <mergeCell ref="F5:F6"/>
    <mergeCell ref="G5:G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S9"/>
  <sheetViews>
    <sheetView showZeros="0" workbookViewId="0">
      <selection activeCell="A1" sqref="A1"/>
    </sheetView>
  </sheetViews>
  <sheetFormatPr defaultColWidth="8" defaultRowHeight="14.25" customHeight="1"/>
  <cols>
    <col min="1" max="1" width="21.1416666666667" customWidth="1"/>
    <col min="2" max="2" width="35.2833333333333" customWidth="1"/>
    <col min="3" max="19" width="16.175" customWidth="1"/>
  </cols>
  <sheetData>
    <row r="1" ht="12" customHeight="1" spans="1:19">
      <c r="A1" s="146"/>
      <c r="J1" s="147"/>
      <c r="R1" s="2" t="s">
        <v>26</v>
      </c>
    </row>
    <row r="2" ht="36" customHeight="1" spans="1:19">
      <c r="A2" s="148" t="s">
        <v>27</v>
      </c>
      <c r="B2" s="27"/>
      <c r="C2" s="27"/>
      <c r="D2" s="27"/>
      <c r="E2" s="27"/>
      <c r="F2" s="27"/>
      <c r="G2" s="27"/>
      <c r="H2" s="27"/>
      <c r="I2" s="27"/>
      <c r="J2" s="46"/>
      <c r="K2" s="27"/>
      <c r="L2" s="27"/>
      <c r="M2" s="27"/>
      <c r="N2" s="27"/>
      <c r="O2" s="27"/>
      <c r="P2" s="27"/>
      <c r="Q2" s="27"/>
      <c r="R2" s="27"/>
      <c r="S2" s="27"/>
    </row>
    <row r="3" ht="20.25" customHeight="1" spans="1:19">
      <c r="A3" s="93" t="str">
        <f>"单位名称："&amp;"云南省人口和卫生健康宣传教育中心"</f>
        <v>单位名称：云南省人口和卫生健康宣传教育中心</v>
      </c>
      <c r="B3" s="6"/>
      <c r="C3" s="6"/>
      <c r="D3" s="6"/>
      <c r="E3" s="6"/>
      <c r="F3" s="6"/>
      <c r="G3" s="6"/>
      <c r="H3" s="6"/>
      <c r="I3" s="6"/>
      <c r="J3" s="149"/>
      <c r="K3" s="6"/>
      <c r="L3" s="6"/>
      <c r="M3" s="6"/>
      <c r="N3" s="7"/>
      <c r="O3" s="7"/>
      <c r="P3" s="7"/>
      <c r="Q3" s="7"/>
      <c r="R3" s="7" t="s">
        <v>2</v>
      </c>
      <c r="S3" s="7" t="s">
        <v>2</v>
      </c>
    </row>
    <row r="4" ht="18.75" customHeight="1" spans="1:19">
      <c r="A4" s="150" t="s">
        <v>28</v>
      </c>
      <c r="B4" s="151" t="s">
        <v>29</v>
      </c>
      <c r="C4" s="151" t="s">
        <v>30</v>
      </c>
      <c r="D4" s="152" t="s">
        <v>31</v>
      </c>
      <c r="E4" s="153"/>
      <c r="F4" s="153"/>
      <c r="G4" s="153"/>
      <c r="H4" s="153"/>
      <c r="I4" s="153"/>
      <c r="J4" s="154"/>
      <c r="K4" s="153"/>
      <c r="L4" s="153"/>
      <c r="M4" s="153"/>
      <c r="N4" s="155"/>
      <c r="O4" s="155" t="s">
        <v>20</v>
      </c>
      <c r="P4" s="155"/>
      <c r="Q4" s="155"/>
      <c r="R4" s="155"/>
      <c r="S4" s="155"/>
    </row>
    <row r="5" ht="18" customHeight="1" spans="1:19">
      <c r="A5" s="156"/>
      <c r="B5" s="157"/>
      <c r="C5" s="157"/>
      <c r="D5" s="157" t="s">
        <v>32</v>
      </c>
      <c r="E5" s="157" t="s">
        <v>33</v>
      </c>
      <c r="F5" s="157" t="s">
        <v>34</v>
      </c>
      <c r="G5" s="157" t="s">
        <v>35</v>
      </c>
      <c r="H5" s="157" t="s">
        <v>36</v>
      </c>
      <c r="I5" s="158" t="s">
        <v>37</v>
      </c>
      <c r="J5" s="159"/>
      <c r="K5" s="158" t="s">
        <v>38</v>
      </c>
      <c r="L5" s="158" t="s">
        <v>39</v>
      </c>
      <c r="M5" s="158" t="s">
        <v>40</v>
      </c>
      <c r="N5" s="160" t="s">
        <v>41</v>
      </c>
      <c r="O5" s="161" t="s">
        <v>32</v>
      </c>
      <c r="P5" s="161" t="s">
        <v>33</v>
      </c>
      <c r="Q5" s="161" t="s">
        <v>34</v>
      </c>
      <c r="R5" s="161" t="s">
        <v>35</v>
      </c>
      <c r="S5" s="161" t="s">
        <v>42</v>
      </c>
    </row>
    <row r="6" ht="29.25" customHeight="1" spans="1:19">
      <c r="A6" s="162"/>
      <c r="B6" s="163"/>
      <c r="C6" s="163"/>
      <c r="D6" s="163"/>
      <c r="E6" s="163"/>
      <c r="F6" s="163"/>
      <c r="G6" s="163"/>
      <c r="H6" s="163"/>
      <c r="I6" s="164" t="s">
        <v>32</v>
      </c>
      <c r="J6" s="164" t="s">
        <v>43</v>
      </c>
      <c r="K6" s="164" t="s">
        <v>38</v>
      </c>
      <c r="L6" s="164" t="s">
        <v>39</v>
      </c>
      <c r="M6" s="164" t="s">
        <v>40</v>
      </c>
      <c r="N6" s="164" t="s">
        <v>41</v>
      </c>
      <c r="O6" s="164"/>
      <c r="P6" s="164"/>
      <c r="Q6" s="164"/>
      <c r="R6" s="164"/>
      <c r="S6" s="164"/>
    </row>
    <row r="7" ht="16.5" customHeight="1" spans="1:19">
      <c r="A7" s="130">
        <v>1</v>
      </c>
      <c r="B7" s="19">
        <v>2</v>
      </c>
      <c r="C7" s="19">
        <v>3</v>
      </c>
      <c r="D7" s="19">
        <v>4</v>
      </c>
      <c r="E7" s="130">
        <v>5</v>
      </c>
      <c r="F7" s="19">
        <v>6</v>
      </c>
      <c r="G7" s="19">
        <v>7</v>
      </c>
      <c r="H7" s="130">
        <v>8</v>
      </c>
      <c r="I7" s="19">
        <v>9</v>
      </c>
      <c r="J7" s="29">
        <v>10</v>
      </c>
      <c r="K7" s="29">
        <v>11</v>
      </c>
      <c r="L7" s="165">
        <v>12</v>
      </c>
      <c r="M7" s="29">
        <v>13</v>
      </c>
      <c r="N7" s="29">
        <v>14</v>
      </c>
      <c r="O7" s="29">
        <v>15</v>
      </c>
      <c r="P7" s="29">
        <v>16</v>
      </c>
      <c r="Q7" s="29">
        <v>17</v>
      </c>
      <c r="R7" s="29">
        <v>18</v>
      </c>
      <c r="S7" s="29">
        <v>19</v>
      </c>
    </row>
    <row r="8" ht="31.4" customHeight="1" spans="1:19">
      <c r="A8" s="30" t="s">
        <v>44</v>
      </c>
      <c r="B8" s="30" t="s">
        <v>45</v>
      </c>
      <c r="C8" s="22">
        <v>13887843.36</v>
      </c>
      <c r="D8" s="120">
        <v>12477123.39</v>
      </c>
      <c r="E8" s="88">
        <v>12326223.39</v>
      </c>
      <c r="F8" s="88"/>
      <c r="G8" s="88"/>
      <c r="H8" s="88"/>
      <c r="I8" s="88">
        <v>150900</v>
      </c>
      <c r="J8" s="88"/>
      <c r="K8" s="88"/>
      <c r="L8" s="88"/>
      <c r="M8" s="88"/>
      <c r="N8" s="88">
        <v>150900</v>
      </c>
      <c r="O8" s="88">
        <v>1410719.97</v>
      </c>
      <c r="P8" s="88">
        <v>604961.49</v>
      </c>
      <c r="Q8" s="88"/>
      <c r="R8" s="88"/>
      <c r="S8" s="88">
        <v>805758.48</v>
      </c>
    </row>
    <row r="9" ht="16.5" customHeight="1" spans="1:19">
      <c r="A9" s="166" t="s">
        <v>30</v>
      </c>
      <c r="B9" s="167"/>
      <c r="C9" s="120">
        <v>13887843.36</v>
      </c>
      <c r="D9" s="120">
        <v>12477123.39</v>
      </c>
      <c r="E9" s="88">
        <v>12326223.39</v>
      </c>
      <c r="F9" s="88"/>
      <c r="G9" s="88"/>
      <c r="H9" s="88"/>
      <c r="I9" s="88">
        <v>150900</v>
      </c>
      <c r="J9" s="88"/>
      <c r="K9" s="88"/>
      <c r="L9" s="88"/>
      <c r="M9" s="88"/>
      <c r="N9" s="88">
        <v>150900</v>
      </c>
      <c r="O9" s="88">
        <v>1410719.97</v>
      </c>
      <c r="P9" s="88">
        <v>604961.49</v>
      </c>
      <c r="Q9" s="88"/>
      <c r="R9" s="88"/>
      <c r="S9" s="88">
        <v>805758.48</v>
      </c>
    </row>
  </sheetData>
  <mergeCells count="20">
    <mergeCell ref="R1:S1"/>
    <mergeCell ref="A2:S2"/>
    <mergeCell ref="A3:D3"/>
    <mergeCell ref="R3:S3"/>
    <mergeCell ref="D4:N4"/>
    <mergeCell ref="O4:S4"/>
    <mergeCell ref="I5:N5"/>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25"/>
  <sheetViews>
    <sheetView showZeros="0" workbookViewId="0">
      <selection activeCell="E25" sqref="E25"/>
    </sheetView>
  </sheetViews>
  <sheetFormatPr defaultColWidth="9.14166666666667" defaultRowHeight="14.25" customHeight="1"/>
  <cols>
    <col min="1" max="1" width="14.2833333333333" customWidth="1"/>
    <col min="2" max="2" width="32.575" customWidth="1"/>
    <col min="3" max="6" width="18.85" customWidth="1"/>
    <col min="7" max="7" width="21.2833333333333" customWidth="1"/>
    <col min="8" max="9" width="18.85" customWidth="1"/>
    <col min="10" max="10" width="17.85" customWidth="1"/>
    <col min="11" max="15" width="18.85" customWidth="1"/>
  </cols>
  <sheetData>
    <row r="1" ht="15.75" customHeight="1" spans="1:15">
      <c r="O1" s="55" t="s">
        <v>46</v>
      </c>
    </row>
    <row r="2" ht="28.5" customHeight="1" spans="1:15">
      <c r="A2" s="27" t="s">
        <v>47</v>
      </c>
      <c r="B2" s="27"/>
      <c r="C2" s="27"/>
      <c r="D2" s="27"/>
      <c r="E2" s="27"/>
      <c r="F2" s="27"/>
      <c r="G2" s="27"/>
      <c r="H2" s="27"/>
      <c r="I2" s="27"/>
      <c r="J2" s="27"/>
      <c r="K2" s="27"/>
      <c r="L2" s="27"/>
      <c r="M2" s="27"/>
      <c r="N2" s="27"/>
      <c r="O2" s="27"/>
    </row>
    <row r="3" ht="15" customHeight="1" spans="1:15">
      <c r="A3" s="101" t="str">
        <f>"单位名称："&amp;"云南省人口和卫生健康宣传教育中心"</f>
        <v>单位名称：云南省人口和卫生健康宣传教育中心</v>
      </c>
      <c r="B3" s="102"/>
      <c r="C3" s="58"/>
      <c r="D3" s="58"/>
      <c r="E3" s="58"/>
      <c r="F3" s="58"/>
      <c r="G3" s="6"/>
      <c r="H3" s="58"/>
      <c r="I3" s="58"/>
      <c r="J3" s="6"/>
      <c r="K3" s="58"/>
      <c r="L3" s="58"/>
      <c r="M3" s="6"/>
      <c r="N3" s="6"/>
      <c r="O3" s="103" t="s">
        <v>2</v>
      </c>
    </row>
    <row r="4" ht="18.75" customHeight="1" spans="1:15">
      <c r="A4" s="9" t="s">
        <v>48</v>
      </c>
      <c r="B4" s="9" t="s">
        <v>49</v>
      </c>
      <c r="C4" s="15" t="s">
        <v>30</v>
      </c>
      <c r="D4" s="62" t="s">
        <v>33</v>
      </c>
      <c r="E4" s="62"/>
      <c r="F4" s="62"/>
      <c r="G4" s="145" t="s">
        <v>34</v>
      </c>
      <c r="H4" s="9" t="s">
        <v>35</v>
      </c>
      <c r="I4" s="9" t="s">
        <v>50</v>
      </c>
      <c r="J4" s="10" t="s">
        <v>51</v>
      </c>
      <c r="K4" s="73" t="s">
        <v>52</v>
      </c>
      <c r="L4" s="73" t="s">
        <v>53</v>
      </c>
      <c r="M4" s="73" t="s">
        <v>54</v>
      </c>
      <c r="N4" s="73" t="s">
        <v>55</v>
      </c>
      <c r="O4" s="76" t="s">
        <v>56</v>
      </c>
    </row>
    <row r="5" ht="30" customHeight="1" spans="1:15">
      <c r="A5" s="18"/>
      <c r="B5" s="18"/>
      <c r="C5" s="18"/>
      <c r="D5" s="62" t="s">
        <v>32</v>
      </c>
      <c r="E5" s="62" t="s">
        <v>57</v>
      </c>
      <c r="F5" s="62" t="s">
        <v>58</v>
      </c>
      <c r="G5" s="18"/>
      <c r="H5" s="18"/>
      <c r="I5" s="18"/>
      <c r="J5" s="62" t="s">
        <v>32</v>
      </c>
      <c r="K5" s="84" t="s">
        <v>52</v>
      </c>
      <c r="L5" s="84" t="s">
        <v>53</v>
      </c>
      <c r="M5" s="84" t="s">
        <v>54</v>
      </c>
      <c r="N5" s="84" t="s">
        <v>55</v>
      </c>
      <c r="O5" s="84" t="s">
        <v>56</v>
      </c>
    </row>
    <row r="6" ht="16.5" customHeight="1" spans="1:15">
      <c r="A6" s="62">
        <v>1</v>
      </c>
      <c r="B6" s="62">
        <v>2</v>
      </c>
      <c r="C6" s="62">
        <v>3</v>
      </c>
      <c r="D6" s="62">
        <v>4</v>
      </c>
      <c r="E6" s="62">
        <v>5</v>
      </c>
      <c r="F6" s="62">
        <v>6</v>
      </c>
      <c r="G6" s="62">
        <v>7</v>
      </c>
      <c r="H6" s="48">
        <v>8</v>
      </c>
      <c r="I6" s="48">
        <v>9</v>
      </c>
      <c r="J6" s="48">
        <v>10</v>
      </c>
      <c r="K6" s="48">
        <v>11</v>
      </c>
      <c r="L6" s="48">
        <v>12</v>
      </c>
      <c r="M6" s="48">
        <v>13</v>
      </c>
      <c r="N6" s="48">
        <v>14</v>
      </c>
      <c r="O6" s="62">
        <v>15</v>
      </c>
    </row>
    <row r="7" ht="20.25" customHeight="1" spans="1:15">
      <c r="A7" s="30" t="s">
        <v>59</v>
      </c>
      <c r="B7" s="30" t="s">
        <v>60</v>
      </c>
      <c r="C7" s="120">
        <v>850587.49</v>
      </c>
      <c r="D7" s="120">
        <v>850587.49</v>
      </c>
      <c r="E7" s="120">
        <v>850587.49</v>
      </c>
      <c r="F7" s="120"/>
      <c r="G7" s="88"/>
      <c r="H7" s="120"/>
      <c r="I7" s="120"/>
      <c r="J7" s="120"/>
      <c r="K7" s="120"/>
      <c r="L7" s="120"/>
      <c r="M7" s="88"/>
      <c r="N7" s="120"/>
      <c r="O7" s="120"/>
    </row>
    <row r="8" ht="20.25" customHeight="1" spans="1:15">
      <c r="A8" s="128" t="s">
        <v>61</v>
      </c>
      <c r="B8" s="128" t="s">
        <v>62</v>
      </c>
      <c r="C8" s="120">
        <v>811955.26</v>
      </c>
      <c r="D8" s="120">
        <v>811955.26</v>
      </c>
      <c r="E8" s="120">
        <v>811955.26</v>
      </c>
      <c r="F8" s="120"/>
      <c r="G8" s="88"/>
      <c r="H8" s="120"/>
      <c r="I8" s="120"/>
      <c r="J8" s="120"/>
      <c r="K8" s="120"/>
      <c r="L8" s="120"/>
      <c r="M8" s="88"/>
      <c r="N8" s="120"/>
      <c r="O8" s="120"/>
    </row>
    <row r="9" ht="20.25" customHeight="1" spans="1:15">
      <c r="A9" s="129" t="s">
        <v>63</v>
      </c>
      <c r="B9" s="129" t="s">
        <v>64</v>
      </c>
      <c r="C9" s="120">
        <v>18900</v>
      </c>
      <c r="D9" s="120">
        <v>18900</v>
      </c>
      <c r="E9" s="120">
        <v>18900</v>
      </c>
      <c r="F9" s="120"/>
      <c r="G9" s="88"/>
      <c r="H9" s="120"/>
      <c r="I9" s="120"/>
      <c r="J9" s="120"/>
      <c r="K9" s="120"/>
      <c r="L9" s="120"/>
      <c r="M9" s="88"/>
      <c r="N9" s="120"/>
      <c r="O9" s="120"/>
    </row>
    <row r="10" ht="20.25" customHeight="1" spans="1:15">
      <c r="A10" s="129" t="s">
        <v>65</v>
      </c>
      <c r="B10" s="129" t="s">
        <v>66</v>
      </c>
      <c r="C10" s="120">
        <v>793055.26</v>
      </c>
      <c r="D10" s="120">
        <v>793055.26</v>
      </c>
      <c r="E10" s="120">
        <v>793055.26</v>
      </c>
      <c r="F10" s="120"/>
      <c r="G10" s="88"/>
      <c r="H10" s="120"/>
      <c r="I10" s="120"/>
      <c r="J10" s="120"/>
      <c r="K10" s="120"/>
      <c r="L10" s="120"/>
      <c r="M10" s="88"/>
      <c r="N10" s="120"/>
      <c r="O10" s="120"/>
    </row>
    <row r="11" ht="20.25" customHeight="1" spans="1:15">
      <c r="A11" s="128" t="s">
        <v>67</v>
      </c>
      <c r="B11" s="128" t="s">
        <v>68</v>
      </c>
      <c r="C11" s="120">
        <v>38632.23</v>
      </c>
      <c r="D11" s="120">
        <v>38632.23</v>
      </c>
      <c r="E11" s="120">
        <v>38632.23</v>
      </c>
      <c r="F11" s="120"/>
      <c r="G11" s="88"/>
      <c r="H11" s="120"/>
      <c r="I11" s="120"/>
      <c r="J11" s="120"/>
      <c r="K11" s="120"/>
      <c r="L11" s="120"/>
      <c r="M11" s="88"/>
      <c r="N11" s="120"/>
      <c r="O11" s="120"/>
    </row>
    <row r="12" ht="20.25" customHeight="1" spans="1:15">
      <c r="A12" s="129" t="s">
        <v>69</v>
      </c>
      <c r="B12" s="129" t="s">
        <v>68</v>
      </c>
      <c r="C12" s="120">
        <v>38632.23</v>
      </c>
      <c r="D12" s="120">
        <v>38632.23</v>
      </c>
      <c r="E12" s="120">
        <v>38632.23</v>
      </c>
      <c r="F12" s="120"/>
      <c r="G12" s="88"/>
      <c r="H12" s="120"/>
      <c r="I12" s="120"/>
      <c r="J12" s="120"/>
      <c r="K12" s="120"/>
      <c r="L12" s="120"/>
      <c r="M12" s="88"/>
      <c r="N12" s="120"/>
      <c r="O12" s="120"/>
    </row>
    <row r="13" ht="20.25" customHeight="1" spans="1:15">
      <c r="A13" s="30" t="s">
        <v>70</v>
      </c>
      <c r="B13" s="30" t="s">
        <v>71</v>
      </c>
      <c r="C13" s="120">
        <v>11488015.24</v>
      </c>
      <c r="D13" s="120">
        <v>11488015.24</v>
      </c>
      <c r="E13" s="120">
        <v>6863053.75</v>
      </c>
      <c r="F13" s="120">
        <v>4624961.49</v>
      </c>
      <c r="G13" s="88"/>
      <c r="H13" s="120"/>
      <c r="I13" s="120"/>
      <c r="J13" s="120"/>
      <c r="K13" s="120"/>
      <c r="L13" s="120"/>
      <c r="M13" s="88"/>
      <c r="N13" s="120"/>
      <c r="O13" s="120"/>
    </row>
    <row r="14" ht="20.25" customHeight="1" spans="1:15">
      <c r="A14" s="128" t="s">
        <v>72</v>
      </c>
      <c r="B14" s="128" t="s">
        <v>73</v>
      </c>
      <c r="C14" s="120">
        <v>10626615.69</v>
      </c>
      <c r="D14" s="120">
        <v>10626615.69</v>
      </c>
      <c r="E14" s="120">
        <v>6001654.2</v>
      </c>
      <c r="F14" s="120">
        <v>4624961.49</v>
      </c>
      <c r="G14" s="88"/>
      <c r="H14" s="120"/>
      <c r="I14" s="120"/>
      <c r="J14" s="120"/>
      <c r="K14" s="120"/>
      <c r="L14" s="120"/>
      <c r="M14" s="88"/>
      <c r="N14" s="120"/>
      <c r="O14" s="120"/>
    </row>
    <row r="15" ht="20.25" customHeight="1" spans="1:15">
      <c r="A15" s="129" t="s">
        <v>74</v>
      </c>
      <c r="B15" s="129" t="s">
        <v>75</v>
      </c>
      <c r="C15" s="120">
        <v>6001654.2</v>
      </c>
      <c r="D15" s="120">
        <v>6001654.2</v>
      </c>
      <c r="E15" s="120">
        <v>6001654.2</v>
      </c>
      <c r="F15" s="120"/>
      <c r="G15" s="88"/>
      <c r="H15" s="120"/>
      <c r="I15" s="120"/>
      <c r="J15" s="120"/>
      <c r="K15" s="120"/>
      <c r="L15" s="120"/>
      <c r="M15" s="88"/>
      <c r="N15" s="120"/>
      <c r="O15" s="120"/>
    </row>
    <row r="16" ht="20.25" customHeight="1" spans="1:15">
      <c r="A16" s="129" t="s">
        <v>76</v>
      </c>
      <c r="B16" s="129" t="s">
        <v>77</v>
      </c>
      <c r="C16" s="120">
        <v>250058.45</v>
      </c>
      <c r="D16" s="120">
        <v>250058.45</v>
      </c>
      <c r="E16" s="120"/>
      <c r="F16" s="120">
        <v>250058.45</v>
      </c>
      <c r="G16" s="88"/>
      <c r="H16" s="120"/>
      <c r="I16" s="120"/>
      <c r="J16" s="120"/>
      <c r="K16" s="120"/>
      <c r="L16" s="120"/>
      <c r="M16" s="88"/>
      <c r="N16" s="120"/>
      <c r="O16" s="120"/>
    </row>
    <row r="17" ht="20.25" customHeight="1" spans="1:15">
      <c r="A17" s="129" t="s">
        <v>78</v>
      </c>
      <c r="B17" s="129" t="s">
        <v>79</v>
      </c>
      <c r="C17" s="120">
        <v>4374903.04</v>
      </c>
      <c r="D17" s="120">
        <v>4374903.04</v>
      </c>
      <c r="E17" s="120"/>
      <c r="F17" s="120">
        <v>4374903.04</v>
      </c>
      <c r="G17" s="88"/>
      <c r="H17" s="120"/>
      <c r="I17" s="120"/>
      <c r="J17" s="120"/>
      <c r="K17" s="120"/>
      <c r="L17" s="120"/>
      <c r="M17" s="88"/>
      <c r="N17" s="120"/>
      <c r="O17" s="120"/>
    </row>
    <row r="18" ht="20.25" customHeight="1" spans="1:15">
      <c r="A18" s="128" t="s">
        <v>80</v>
      </c>
      <c r="B18" s="128" t="s">
        <v>81</v>
      </c>
      <c r="C18" s="120">
        <v>861399.55</v>
      </c>
      <c r="D18" s="120">
        <v>861399.55</v>
      </c>
      <c r="E18" s="120">
        <v>861399.55</v>
      </c>
      <c r="F18" s="120"/>
      <c r="G18" s="88"/>
      <c r="H18" s="120"/>
      <c r="I18" s="120"/>
      <c r="J18" s="120"/>
      <c r="K18" s="120"/>
      <c r="L18" s="120"/>
      <c r="M18" s="88"/>
      <c r="N18" s="120"/>
      <c r="O18" s="120"/>
    </row>
    <row r="19" ht="20.25" customHeight="1" spans="1:15">
      <c r="A19" s="129" t="s">
        <v>82</v>
      </c>
      <c r="B19" s="129" t="s">
        <v>83</v>
      </c>
      <c r="C19" s="120">
        <v>495659.54</v>
      </c>
      <c r="D19" s="120">
        <v>495659.54</v>
      </c>
      <c r="E19" s="120">
        <v>495659.54</v>
      </c>
      <c r="F19" s="120"/>
      <c r="G19" s="88"/>
      <c r="H19" s="120"/>
      <c r="I19" s="120"/>
      <c r="J19" s="120"/>
      <c r="K19" s="120"/>
      <c r="L19" s="120"/>
      <c r="M19" s="88"/>
      <c r="N19" s="120"/>
      <c r="O19" s="120"/>
    </row>
    <row r="20" ht="20.25" customHeight="1" spans="1:15">
      <c r="A20" s="129" t="s">
        <v>84</v>
      </c>
      <c r="B20" s="129" t="s">
        <v>85</v>
      </c>
      <c r="C20" s="120">
        <v>334618.01</v>
      </c>
      <c r="D20" s="120">
        <v>334618.01</v>
      </c>
      <c r="E20" s="120">
        <v>334618.01</v>
      </c>
      <c r="F20" s="120"/>
      <c r="G20" s="88"/>
      <c r="H20" s="120"/>
      <c r="I20" s="120"/>
      <c r="J20" s="120"/>
      <c r="K20" s="120"/>
      <c r="L20" s="120"/>
      <c r="M20" s="88"/>
      <c r="N20" s="120"/>
      <c r="O20" s="120"/>
    </row>
    <row r="21" ht="20.25" customHeight="1" spans="1:15">
      <c r="A21" s="129" t="s">
        <v>86</v>
      </c>
      <c r="B21" s="129" t="s">
        <v>87</v>
      </c>
      <c r="C21" s="120">
        <v>31122</v>
      </c>
      <c r="D21" s="120">
        <v>31122</v>
      </c>
      <c r="E21" s="120">
        <v>31122</v>
      </c>
      <c r="F21" s="120"/>
      <c r="G21" s="88"/>
      <c r="H21" s="120"/>
      <c r="I21" s="120"/>
      <c r="J21" s="120"/>
      <c r="K21" s="120"/>
      <c r="L21" s="120"/>
      <c r="M21" s="88"/>
      <c r="N21" s="120"/>
      <c r="O21" s="120"/>
    </row>
    <row r="22" ht="20.25" customHeight="1" spans="1:15">
      <c r="A22" s="30" t="s">
        <v>88</v>
      </c>
      <c r="B22" s="30" t="s">
        <v>89</v>
      </c>
      <c r="C22" s="120">
        <v>592582.15</v>
      </c>
      <c r="D22" s="120">
        <v>592582.15</v>
      </c>
      <c r="E22" s="120">
        <v>592582.15</v>
      </c>
      <c r="F22" s="120"/>
      <c r="G22" s="88"/>
      <c r="H22" s="120"/>
      <c r="I22" s="120"/>
      <c r="J22" s="120"/>
      <c r="K22" s="120"/>
      <c r="L22" s="120"/>
      <c r="M22" s="88"/>
      <c r="N22" s="120"/>
      <c r="O22" s="120"/>
    </row>
    <row r="23" ht="20.25" customHeight="1" spans="1:15">
      <c r="A23" s="128" t="s">
        <v>90</v>
      </c>
      <c r="B23" s="128" t="s">
        <v>91</v>
      </c>
      <c r="C23" s="120">
        <v>592582.15</v>
      </c>
      <c r="D23" s="120">
        <v>592582.15</v>
      </c>
      <c r="E23" s="120">
        <v>592582.15</v>
      </c>
      <c r="F23" s="120"/>
      <c r="G23" s="88"/>
      <c r="H23" s="120"/>
      <c r="I23" s="120"/>
      <c r="J23" s="120"/>
      <c r="K23" s="120"/>
      <c r="L23" s="120"/>
      <c r="M23" s="88"/>
      <c r="N23" s="120"/>
      <c r="O23" s="120"/>
    </row>
    <row r="24" ht="20.25" customHeight="1" spans="1:15">
      <c r="A24" s="129" t="s">
        <v>92</v>
      </c>
      <c r="B24" s="129" t="s">
        <v>93</v>
      </c>
      <c r="C24" s="120">
        <v>592582.15</v>
      </c>
      <c r="D24" s="120">
        <v>592582.15</v>
      </c>
      <c r="E24" s="120">
        <v>592582.15</v>
      </c>
      <c r="F24" s="120"/>
      <c r="G24" s="88"/>
      <c r="H24" s="120"/>
      <c r="I24" s="120"/>
      <c r="J24" s="120"/>
      <c r="K24" s="120"/>
      <c r="L24" s="120"/>
      <c r="M24" s="88"/>
      <c r="N24" s="120"/>
      <c r="O24" s="120"/>
    </row>
    <row r="25" ht="17.25" customHeight="1" spans="1:15">
      <c r="A25" s="104" t="s">
        <v>94</v>
      </c>
      <c r="B25" s="105" t="s">
        <v>94</v>
      </c>
      <c r="C25" s="120">
        <v>12931184.88</v>
      </c>
      <c r="D25" s="120">
        <v>12931184.88</v>
      </c>
      <c r="E25" s="120">
        <v>8306223.39</v>
      </c>
      <c r="F25" s="120">
        <v>4624961.49</v>
      </c>
      <c r="G25" s="88"/>
      <c r="H25" s="120"/>
      <c r="I25" s="120"/>
      <c r="J25" s="120"/>
      <c r="K25" s="120"/>
      <c r="L25" s="120"/>
      <c r="M25" s="88"/>
      <c r="N25" s="120"/>
      <c r="O25" s="120"/>
    </row>
  </sheetData>
  <mergeCells count="11">
    <mergeCell ref="A2:O2"/>
    <mergeCell ref="A3:L3"/>
    <mergeCell ref="D4:F4"/>
    <mergeCell ref="J4:O4"/>
    <mergeCell ref="A25:B25"/>
    <mergeCell ref="A4:A5"/>
    <mergeCell ref="B4:B5"/>
    <mergeCell ref="C4:C5"/>
    <mergeCell ref="G4:G5"/>
    <mergeCell ref="H4:H5"/>
    <mergeCell ref="I4:I5"/>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16"/>
  <sheetViews>
    <sheetView showZeros="0" workbookViewId="0">
      <selection activeCell="A1" sqref="A1"/>
    </sheetView>
  </sheetViews>
  <sheetFormatPr defaultColWidth="9.14166666666667" defaultRowHeight="14.25" customHeight="1" outlineLevelCol="3"/>
  <cols>
    <col min="1" max="1" width="49.2833333333333" customWidth="1"/>
    <col min="2" max="2" width="43.3166666666667" customWidth="1"/>
    <col min="3" max="3" width="48.575" customWidth="1"/>
    <col min="4" max="4" width="41.175" customWidth="1"/>
  </cols>
  <sheetData>
    <row r="1" customHeight="1" spans="1:4">
      <c r="D1" s="92" t="s">
        <v>95</v>
      </c>
    </row>
    <row r="2" ht="31.5" customHeight="1" spans="1:4">
      <c r="A2" s="45" t="s">
        <v>96</v>
      </c>
      <c r="B2" s="132"/>
      <c r="C2" s="132"/>
      <c r="D2" s="132"/>
    </row>
    <row r="3" ht="17.25" customHeight="1" spans="1:4">
      <c r="A3" s="4" t="str">
        <f>"单位名称："&amp;"云南省人口和卫生健康宣传教育中心"</f>
        <v>单位名称：云南省人口和卫生健康宣传教育中心</v>
      </c>
      <c r="B3" s="133"/>
      <c r="C3" s="133"/>
      <c r="D3" s="94" t="s">
        <v>2</v>
      </c>
    </row>
    <row r="4" ht="24.65" customHeight="1" spans="1:4">
      <c r="A4" s="10" t="s">
        <v>3</v>
      </c>
      <c r="B4" s="12"/>
      <c r="C4" s="10" t="s">
        <v>4</v>
      </c>
      <c r="D4" s="12"/>
    </row>
    <row r="5" ht="15.65" customHeight="1" spans="1:4">
      <c r="A5" s="15" t="s">
        <v>5</v>
      </c>
      <c r="B5" s="134" t="s">
        <v>6</v>
      </c>
      <c r="C5" s="15" t="s">
        <v>97</v>
      </c>
      <c r="D5" s="134" t="s">
        <v>6</v>
      </c>
    </row>
    <row r="6" ht="14.15" customHeight="1" spans="1:4">
      <c r="A6" s="18"/>
      <c r="B6" s="17"/>
      <c r="C6" s="18"/>
      <c r="D6" s="17"/>
    </row>
    <row r="7" ht="29.15" customHeight="1" spans="1:4">
      <c r="A7" s="135" t="s">
        <v>98</v>
      </c>
      <c r="B7" s="136">
        <v>12326223.39</v>
      </c>
      <c r="C7" s="137" t="s">
        <v>99</v>
      </c>
      <c r="D7" s="136">
        <v>12931184.88</v>
      </c>
    </row>
    <row r="8" ht="29.15" customHeight="1" spans="1:4">
      <c r="A8" s="138" t="s">
        <v>100</v>
      </c>
      <c r="B8" s="88">
        <v>12326223.39</v>
      </c>
      <c r="C8" s="23" t="str">
        <f>"（一）"&amp;"社会保障和就业支出"</f>
        <v>（一）社会保障和就业支出</v>
      </c>
      <c r="D8" s="88">
        <v>850587.49</v>
      </c>
    </row>
    <row r="9" ht="29.15" customHeight="1" spans="1:4">
      <c r="A9" s="138" t="s">
        <v>101</v>
      </c>
      <c r="B9" s="88"/>
      <c r="C9" s="23" t="str">
        <f>"（二）"&amp;"卫生健康支出"</f>
        <v>（二）卫生健康支出</v>
      </c>
      <c r="D9" s="88">
        <v>11488015.24</v>
      </c>
    </row>
    <row r="10" ht="29.15" customHeight="1" spans="1:4">
      <c r="A10" s="138" t="s">
        <v>102</v>
      </c>
      <c r="B10" s="88"/>
      <c r="C10" s="23" t="str">
        <f>"（三）"&amp;"住房保障支出"</f>
        <v>（三）住房保障支出</v>
      </c>
      <c r="D10" s="88">
        <v>592582.15</v>
      </c>
    </row>
    <row r="11" ht="29.15" customHeight="1" spans="1:4">
      <c r="A11" s="139" t="s">
        <v>103</v>
      </c>
      <c r="B11" s="140">
        <v>604961.49</v>
      </c>
      <c r="C11" s="141"/>
      <c r="D11" s="140"/>
    </row>
    <row r="12" ht="29.15" customHeight="1" spans="1:4">
      <c r="A12" s="138" t="s">
        <v>100</v>
      </c>
      <c r="B12" s="120">
        <v>604961.49</v>
      </c>
      <c r="C12" s="141"/>
      <c r="D12" s="140"/>
    </row>
    <row r="13" ht="29.15" customHeight="1" spans="1:4">
      <c r="A13" s="142" t="s">
        <v>101</v>
      </c>
      <c r="B13" s="120"/>
      <c r="C13" s="141"/>
      <c r="D13" s="140"/>
    </row>
    <row r="14" ht="29.15" customHeight="1" spans="1:4">
      <c r="A14" s="142" t="s">
        <v>102</v>
      </c>
      <c r="B14" s="140"/>
      <c r="C14" s="141"/>
      <c r="D14" s="140"/>
    </row>
    <row r="15" ht="29.15" customHeight="1" spans="1:4">
      <c r="A15" s="143"/>
      <c r="B15" s="140"/>
      <c r="C15" s="144" t="s">
        <v>104</v>
      </c>
      <c r="D15" s="140"/>
    </row>
    <row r="16" ht="29.15" customHeight="1" spans="1:4">
      <c r="A16" s="143" t="s">
        <v>105</v>
      </c>
      <c r="B16" s="140">
        <v>12931184.88</v>
      </c>
      <c r="C16" s="141" t="s">
        <v>25</v>
      </c>
      <c r="D16" s="140">
        <v>12931184.88</v>
      </c>
    </row>
  </sheetData>
  <mergeCells count="8">
    <mergeCell ref="A2:D2"/>
    <mergeCell ref="A3:B3"/>
    <mergeCell ref="A4:B4"/>
    <mergeCell ref="C4:D4"/>
    <mergeCell ref="A5:A6"/>
    <mergeCell ref="B5:B6"/>
    <mergeCell ref="C5:C6"/>
    <mergeCell ref="D5:D6"/>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24"/>
  <sheetViews>
    <sheetView showZeros="0" workbookViewId="0">
      <selection activeCell="A1" sqref="A1"/>
    </sheetView>
  </sheetViews>
  <sheetFormatPr defaultColWidth="9.14166666666667" defaultRowHeight="14.25" customHeight="1" outlineLevelCol="6"/>
  <cols>
    <col min="1" max="1" width="20.1416666666667" customWidth="1"/>
    <col min="2" max="2" width="37.3166666666667" customWidth="1"/>
    <col min="3" max="3" width="24.2833333333333" customWidth="1"/>
    <col min="4" max="6" width="25.0333333333333" customWidth="1"/>
    <col min="7" max="7" width="24.2833333333333" customWidth="1"/>
  </cols>
  <sheetData>
    <row r="1" ht="12" customHeight="1" spans="1:7">
      <c r="D1" s="107"/>
      <c r="F1" s="55"/>
      <c r="G1" s="55" t="s">
        <v>106</v>
      </c>
    </row>
    <row r="2" ht="39" customHeight="1" spans="1:7">
      <c r="A2" s="3" t="s">
        <v>107</v>
      </c>
      <c r="B2" s="3"/>
      <c r="C2" s="3"/>
      <c r="D2" s="3"/>
      <c r="E2" s="3"/>
      <c r="F2" s="3"/>
      <c r="G2" s="3"/>
    </row>
    <row r="3" ht="18" customHeight="1" spans="1:7">
      <c r="A3" s="4" t="str">
        <f>"单位名称："&amp;"云南省人口和卫生健康宣传教育中心"</f>
        <v>单位名称：云南省人口和卫生健康宣传教育中心</v>
      </c>
      <c r="F3" s="103"/>
      <c r="G3" s="103" t="s">
        <v>2</v>
      </c>
    </row>
    <row r="4" ht="20.25" customHeight="1" spans="1:7">
      <c r="A4" s="122" t="s">
        <v>108</v>
      </c>
      <c r="B4" s="123"/>
      <c r="C4" s="124" t="s">
        <v>30</v>
      </c>
      <c r="D4" s="11" t="s">
        <v>57</v>
      </c>
      <c r="E4" s="11"/>
      <c r="F4" s="12"/>
      <c r="G4" s="124" t="s">
        <v>58</v>
      </c>
    </row>
    <row r="5" ht="20.25" customHeight="1" spans="1:7">
      <c r="A5" s="125" t="s">
        <v>48</v>
      </c>
      <c r="B5" s="126" t="s">
        <v>49</v>
      </c>
      <c r="C5" s="95"/>
      <c r="D5" s="95" t="s">
        <v>32</v>
      </c>
      <c r="E5" s="95" t="s">
        <v>109</v>
      </c>
      <c r="F5" s="95" t="s">
        <v>110</v>
      </c>
      <c r="G5" s="95"/>
    </row>
    <row r="6" ht="13.5" customHeight="1" spans="1:7">
      <c r="A6" s="127" t="s">
        <v>111</v>
      </c>
      <c r="B6" s="127" t="s">
        <v>112</v>
      </c>
      <c r="C6" s="127" t="s">
        <v>113</v>
      </c>
      <c r="D6" s="62"/>
      <c r="E6" s="127" t="s">
        <v>114</v>
      </c>
      <c r="F6" s="127" t="s">
        <v>115</v>
      </c>
      <c r="G6" s="127" t="s">
        <v>116</v>
      </c>
    </row>
    <row r="7" ht="18" customHeight="1" spans="1:7">
      <c r="A7" s="30" t="s">
        <v>59</v>
      </c>
      <c r="B7" s="30" t="s">
        <v>60</v>
      </c>
      <c r="C7" s="22">
        <v>850587.49</v>
      </c>
      <c r="D7" s="22">
        <v>850587.49</v>
      </c>
      <c r="E7" s="22">
        <v>831687.49</v>
      </c>
      <c r="F7" s="22">
        <v>18900</v>
      </c>
      <c r="G7" s="22"/>
    </row>
    <row r="8" ht="18" customHeight="1" spans="1:7">
      <c r="A8" s="30" t="s">
        <v>61</v>
      </c>
      <c r="B8" s="128" t="s">
        <v>62</v>
      </c>
      <c r="C8" s="22">
        <v>811955.26</v>
      </c>
      <c r="D8" s="22">
        <v>811955.26</v>
      </c>
      <c r="E8" s="22">
        <v>793055.26</v>
      </c>
      <c r="F8" s="22">
        <v>18900</v>
      </c>
      <c r="G8" s="22"/>
    </row>
    <row r="9" ht="18" customHeight="1" spans="1:7">
      <c r="A9" s="30" t="s">
        <v>63</v>
      </c>
      <c r="B9" s="129" t="s">
        <v>64</v>
      </c>
      <c r="C9" s="22">
        <v>18900</v>
      </c>
      <c r="D9" s="22">
        <v>18900</v>
      </c>
      <c r="E9" s="22"/>
      <c r="F9" s="22">
        <v>18900</v>
      </c>
      <c r="G9" s="22"/>
    </row>
    <row r="10" ht="18" customHeight="1" spans="1:7">
      <c r="A10" s="30" t="s">
        <v>65</v>
      </c>
      <c r="B10" s="129" t="s">
        <v>66</v>
      </c>
      <c r="C10" s="22">
        <v>793055.26</v>
      </c>
      <c r="D10" s="22">
        <v>793055.26</v>
      </c>
      <c r="E10" s="22">
        <v>793055.26</v>
      </c>
      <c r="F10" s="22"/>
      <c r="G10" s="22"/>
    </row>
    <row r="11" ht="18" customHeight="1" spans="1:7">
      <c r="A11" s="30" t="s">
        <v>67</v>
      </c>
      <c r="B11" s="128" t="s">
        <v>68</v>
      </c>
      <c r="C11" s="22">
        <v>38632.23</v>
      </c>
      <c r="D11" s="22">
        <v>38632.23</v>
      </c>
      <c r="E11" s="22">
        <v>38632.23</v>
      </c>
      <c r="F11" s="22"/>
      <c r="G11" s="22"/>
    </row>
    <row r="12" ht="18" customHeight="1" spans="1:7">
      <c r="A12" s="30" t="s">
        <v>69</v>
      </c>
      <c r="B12" s="129" t="s">
        <v>68</v>
      </c>
      <c r="C12" s="22">
        <v>38632.23</v>
      </c>
      <c r="D12" s="22">
        <v>38632.23</v>
      </c>
      <c r="E12" s="22">
        <v>38632.23</v>
      </c>
      <c r="F12" s="22"/>
      <c r="G12" s="22"/>
    </row>
    <row r="13" ht="18" customHeight="1" spans="1:7">
      <c r="A13" s="30" t="s">
        <v>70</v>
      </c>
      <c r="B13" s="30" t="s">
        <v>71</v>
      </c>
      <c r="C13" s="22">
        <v>10883053.75</v>
      </c>
      <c r="D13" s="22">
        <v>6863053.75</v>
      </c>
      <c r="E13" s="22">
        <v>6332782.55</v>
      </c>
      <c r="F13" s="22">
        <v>530271.2</v>
      </c>
      <c r="G13" s="22">
        <v>4020000</v>
      </c>
    </row>
    <row r="14" ht="18" customHeight="1" spans="1:7">
      <c r="A14" s="30" t="s">
        <v>72</v>
      </c>
      <c r="B14" s="128" t="s">
        <v>73</v>
      </c>
      <c r="C14" s="22">
        <v>10021654.2</v>
      </c>
      <c r="D14" s="22">
        <v>6001654.2</v>
      </c>
      <c r="E14" s="22">
        <v>5471383</v>
      </c>
      <c r="F14" s="22">
        <v>530271.2</v>
      </c>
      <c r="G14" s="22">
        <v>4020000</v>
      </c>
    </row>
    <row r="15" ht="18" customHeight="1" spans="1:7">
      <c r="A15" s="30" t="s">
        <v>74</v>
      </c>
      <c r="B15" s="129" t="s">
        <v>75</v>
      </c>
      <c r="C15" s="22">
        <v>6001654.2</v>
      </c>
      <c r="D15" s="22">
        <v>6001654.2</v>
      </c>
      <c r="E15" s="22">
        <v>5471383</v>
      </c>
      <c r="F15" s="22">
        <v>530271.2</v>
      </c>
      <c r="G15" s="22"/>
    </row>
    <row r="16" ht="18" customHeight="1" spans="1:7">
      <c r="A16" s="30" t="s">
        <v>78</v>
      </c>
      <c r="B16" s="129" t="s">
        <v>79</v>
      </c>
      <c r="C16" s="22">
        <v>4020000</v>
      </c>
      <c r="D16" s="22"/>
      <c r="E16" s="22"/>
      <c r="F16" s="22"/>
      <c r="G16" s="22">
        <v>4020000</v>
      </c>
    </row>
    <row r="17" ht="18" customHeight="1" spans="1:7">
      <c r="A17" s="30" t="s">
        <v>80</v>
      </c>
      <c r="B17" s="128" t="s">
        <v>81</v>
      </c>
      <c r="C17" s="22">
        <v>861399.55</v>
      </c>
      <c r="D17" s="22">
        <v>861399.55</v>
      </c>
      <c r="E17" s="22">
        <v>861399.55</v>
      </c>
      <c r="F17" s="22"/>
      <c r="G17" s="22"/>
    </row>
    <row r="18" ht="18" customHeight="1" spans="1:7">
      <c r="A18" s="30" t="s">
        <v>82</v>
      </c>
      <c r="B18" s="129" t="s">
        <v>83</v>
      </c>
      <c r="C18" s="22">
        <v>495659.54</v>
      </c>
      <c r="D18" s="22">
        <v>495659.54</v>
      </c>
      <c r="E18" s="22">
        <v>495659.54</v>
      </c>
      <c r="F18" s="22"/>
      <c r="G18" s="22"/>
    </row>
    <row r="19" ht="18" customHeight="1" spans="1:7">
      <c r="A19" s="30" t="s">
        <v>84</v>
      </c>
      <c r="B19" s="129" t="s">
        <v>85</v>
      </c>
      <c r="C19" s="22">
        <v>334618.01</v>
      </c>
      <c r="D19" s="22">
        <v>334618.01</v>
      </c>
      <c r="E19" s="22">
        <v>334618.01</v>
      </c>
      <c r="F19" s="22"/>
      <c r="G19" s="22"/>
    </row>
    <row r="20" ht="18" customHeight="1" spans="1:7">
      <c r="A20" s="30" t="s">
        <v>86</v>
      </c>
      <c r="B20" s="129" t="s">
        <v>87</v>
      </c>
      <c r="C20" s="22">
        <v>31122</v>
      </c>
      <c r="D20" s="22">
        <v>31122</v>
      </c>
      <c r="E20" s="22">
        <v>31122</v>
      </c>
      <c r="F20" s="22"/>
      <c r="G20" s="22"/>
    </row>
    <row r="21" ht="18" customHeight="1" spans="1:7">
      <c r="A21" s="30" t="s">
        <v>88</v>
      </c>
      <c r="B21" s="30" t="s">
        <v>89</v>
      </c>
      <c r="C21" s="22">
        <v>592582.15</v>
      </c>
      <c r="D21" s="22">
        <v>592582.15</v>
      </c>
      <c r="E21" s="22">
        <v>592582.15</v>
      </c>
      <c r="F21" s="22"/>
      <c r="G21" s="22"/>
    </row>
    <row r="22" ht="18" customHeight="1" spans="1:7">
      <c r="A22" s="30" t="s">
        <v>90</v>
      </c>
      <c r="B22" s="128" t="s">
        <v>91</v>
      </c>
      <c r="C22" s="22">
        <v>592582.15</v>
      </c>
      <c r="D22" s="22">
        <v>592582.15</v>
      </c>
      <c r="E22" s="22">
        <v>592582.15</v>
      </c>
      <c r="F22" s="22"/>
      <c r="G22" s="22"/>
    </row>
    <row r="23" ht="18" customHeight="1" spans="1:7">
      <c r="A23" s="30" t="s">
        <v>92</v>
      </c>
      <c r="B23" s="129" t="s">
        <v>93</v>
      </c>
      <c r="C23" s="22">
        <v>592582.15</v>
      </c>
      <c r="D23" s="22">
        <v>592582.15</v>
      </c>
      <c r="E23" s="22">
        <v>592582.15</v>
      </c>
      <c r="F23" s="22"/>
      <c r="G23" s="22"/>
    </row>
    <row r="24" ht="18" customHeight="1" spans="1:7">
      <c r="A24" s="130" t="s">
        <v>94</v>
      </c>
      <c r="B24" s="131" t="s">
        <v>94</v>
      </c>
      <c r="C24" s="22">
        <v>12326223.39</v>
      </c>
      <c r="D24" s="22">
        <v>8306223.39</v>
      </c>
      <c r="E24" s="22">
        <v>7757052.19</v>
      </c>
      <c r="F24" s="22">
        <v>549171.2</v>
      </c>
      <c r="G24" s="22">
        <v>4020000</v>
      </c>
    </row>
  </sheetData>
  <mergeCells count="7">
    <mergeCell ref="A2:G2"/>
    <mergeCell ref="A3:E3"/>
    <mergeCell ref="A4:B4"/>
    <mergeCell ref="D4:F4"/>
    <mergeCell ref="A24:B24"/>
    <mergeCell ref="C4:C5"/>
    <mergeCell ref="G4:G5"/>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7"/>
  <sheetViews>
    <sheetView showZeros="0" workbookViewId="0">
      <selection activeCell="A1" sqref="A1"/>
    </sheetView>
  </sheetViews>
  <sheetFormatPr defaultColWidth="9.14166666666667" defaultRowHeight="14.25" customHeight="1" outlineLevelRow="6" outlineLevelCol="5"/>
  <cols>
    <col min="1" max="1" width="27.425" customWidth="1"/>
    <col min="2" max="6" width="31.175" customWidth="1"/>
  </cols>
  <sheetData>
    <row r="1" ht="12" customHeight="1" spans="1:6">
      <c r="A1" s="116"/>
      <c r="B1" s="116"/>
      <c r="C1" s="60"/>
      <c r="F1" s="59" t="s">
        <v>117</v>
      </c>
    </row>
    <row r="2" ht="25.5" customHeight="1" spans="1:6">
      <c r="A2" s="117" t="s">
        <v>118</v>
      </c>
      <c r="B2" s="117"/>
      <c r="C2" s="117"/>
      <c r="D2" s="117"/>
      <c r="E2" s="117"/>
      <c r="F2" s="117"/>
    </row>
    <row r="3" ht="15.75" customHeight="1" spans="1:6">
      <c r="A3" s="4" t="str">
        <f>"单位名称："&amp;"云南省人口和卫生健康宣传教育中心"</f>
        <v>单位名称：云南省人口和卫生健康宣传教育中心</v>
      </c>
      <c r="B3" s="116"/>
      <c r="C3" s="60"/>
      <c r="F3" s="59" t="s">
        <v>119</v>
      </c>
    </row>
    <row r="4" ht="19.5" customHeight="1" spans="1:6">
      <c r="A4" s="9" t="s">
        <v>120</v>
      </c>
      <c r="B4" s="15" t="s">
        <v>121</v>
      </c>
      <c r="C4" s="10" t="s">
        <v>122</v>
      </c>
      <c r="D4" s="11"/>
      <c r="E4" s="12"/>
      <c r="F4" s="15" t="s">
        <v>123</v>
      </c>
    </row>
    <row r="5" ht="19.5" customHeight="1" spans="1:6">
      <c r="A5" s="17"/>
      <c r="B5" s="18"/>
      <c r="C5" s="62" t="s">
        <v>32</v>
      </c>
      <c r="D5" s="62" t="s">
        <v>124</v>
      </c>
      <c r="E5" s="62" t="s">
        <v>125</v>
      </c>
      <c r="F5" s="18"/>
    </row>
    <row r="6" ht="18.75" customHeight="1" spans="1:6">
      <c r="A6" s="118">
        <v>1</v>
      </c>
      <c r="B6" s="118">
        <v>2</v>
      </c>
      <c r="C6" s="119">
        <v>3</v>
      </c>
      <c r="D6" s="118">
        <v>4</v>
      </c>
      <c r="E6" s="118">
        <v>5</v>
      </c>
      <c r="F6" s="118">
        <v>6</v>
      </c>
    </row>
    <row r="7" ht="18.75" customHeight="1" spans="1:6">
      <c r="A7" s="120">
        <v>46000</v>
      </c>
      <c r="B7" s="120"/>
      <c r="C7" s="121">
        <v>43000</v>
      </c>
      <c r="D7" s="120"/>
      <c r="E7" s="120">
        <v>43000</v>
      </c>
      <c r="F7" s="120">
        <v>3000</v>
      </c>
    </row>
  </sheetData>
  <mergeCells count="6">
    <mergeCell ref="A2:F2"/>
    <mergeCell ref="A3:D3"/>
    <mergeCell ref="C4:E4"/>
    <mergeCell ref="A4:A5"/>
    <mergeCell ref="B4:B5"/>
    <mergeCell ref="F4:F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35"/>
  <sheetViews>
    <sheetView showZeros="0" workbookViewId="0">
      <selection activeCell="A1" sqref="A1"/>
    </sheetView>
  </sheetViews>
  <sheetFormatPr defaultColWidth="9.14166666666667" defaultRowHeight="14.25" customHeight="1"/>
  <cols>
    <col min="1" max="1" width="28.7" customWidth="1"/>
    <col min="2" max="3" width="23.85" customWidth="1"/>
    <col min="4" max="4" width="14.6" customWidth="1"/>
    <col min="5" max="5" width="18.45" customWidth="1"/>
    <col min="6" max="6" width="14.7416666666667" customWidth="1"/>
    <col min="7" max="7" width="18.8833333333333" customWidth="1"/>
    <col min="8" max="13" width="15.3166666666667" customWidth="1"/>
    <col min="14" max="16" width="14.7416666666667" customWidth="1"/>
    <col min="17" max="17" width="14.8833333333333" customWidth="1"/>
    <col min="18" max="23" width="15.0333333333333" customWidth="1"/>
  </cols>
  <sheetData>
    <row r="1" ht="13.5" customHeight="1" spans="1:23">
      <c r="D1" s="1"/>
      <c r="E1" s="1"/>
      <c r="F1" s="1"/>
      <c r="G1" s="1"/>
      <c r="U1" s="107"/>
      <c r="W1" s="55" t="s">
        <v>126</v>
      </c>
    </row>
    <row r="2" ht="27.75" customHeight="1" spans="1:23">
      <c r="A2" s="27" t="s">
        <v>127</v>
      </c>
      <c r="B2" s="27"/>
      <c r="C2" s="27"/>
      <c r="D2" s="27"/>
      <c r="E2" s="27"/>
      <c r="F2" s="27"/>
      <c r="G2" s="27"/>
      <c r="H2" s="27"/>
      <c r="I2" s="27"/>
      <c r="J2" s="27"/>
      <c r="K2" s="27"/>
      <c r="L2" s="27"/>
      <c r="M2" s="27"/>
      <c r="N2" s="27"/>
      <c r="O2" s="27"/>
      <c r="P2" s="27"/>
      <c r="Q2" s="27"/>
      <c r="R2" s="27"/>
      <c r="S2" s="27"/>
      <c r="T2" s="27"/>
      <c r="U2" s="27"/>
      <c r="V2" s="27"/>
      <c r="W2" s="27"/>
    </row>
    <row r="3" ht="13.5" customHeight="1" spans="1:23">
      <c r="A3" s="4" t="str">
        <f>"单位名称："&amp;"云南省人口和卫生健康宣传教育中心"</f>
        <v>单位名称：云南省人口和卫生健康宣传教育中心</v>
      </c>
      <c r="B3" s="5"/>
      <c r="C3" s="5"/>
      <c r="D3" s="5"/>
      <c r="E3" s="5"/>
      <c r="F3" s="5"/>
      <c r="G3" s="5"/>
      <c r="H3" s="6"/>
      <c r="I3" s="6"/>
      <c r="J3" s="6"/>
      <c r="K3" s="6"/>
      <c r="L3" s="6"/>
      <c r="M3" s="6"/>
      <c r="N3" s="6"/>
      <c r="O3" s="6"/>
      <c r="P3" s="6"/>
      <c r="Q3" s="6"/>
      <c r="U3" s="107"/>
      <c r="W3" s="103" t="s">
        <v>119</v>
      </c>
    </row>
    <row r="4" ht="21.75" customHeight="1" spans="1:23">
      <c r="A4" s="8" t="s">
        <v>128</v>
      </c>
      <c r="B4" s="8" t="s">
        <v>129</v>
      </c>
      <c r="C4" s="8" t="s">
        <v>130</v>
      </c>
      <c r="D4" s="9" t="s">
        <v>131</v>
      </c>
      <c r="E4" s="9" t="s">
        <v>132</v>
      </c>
      <c r="F4" s="9" t="s">
        <v>133</v>
      </c>
      <c r="G4" s="9" t="s">
        <v>134</v>
      </c>
      <c r="H4" s="62" t="s">
        <v>135</v>
      </c>
      <c r="I4" s="62"/>
      <c r="J4" s="62"/>
      <c r="K4" s="62"/>
      <c r="L4" s="109"/>
      <c r="M4" s="109"/>
      <c r="N4" s="109"/>
      <c r="O4" s="109"/>
      <c r="P4" s="109"/>
      <c r="Q4" s="47"/>
      <c r="R4" s="62"/>
      <c r="S4" s="62"/>
      <c r="T4" s="62"/>
      <c r="U4" s="62"/>
      <c r="V4" s="62"/>
      <c r="W4" s="62"/>
    </row>
    <row r="5" ht="21.75" customHeight="1" spans="1:23">
      <c r="A5" s="13"/>
      <c r="B5" s="13"/>
      <c r="C5" s="13"/>
      <c r="D5" s="14"/>
      <c r="E5" s="14"/>
      <c r="F5" s="14"/>
      <c r="G5" s="14"/>
      <c r="H5" s="62" t="s">
        <v>30</v>
      </c>
      <c r="I5" s="47" t="s">
        <v>33</v>
      </c>
      <c r="J5" s="47"/>
      <c r="K5" s="47"/>
      <c r="L5" s="109"/>
      <c r="M5" s="109"/>
      <c r="N5" s="109" t="s">
        <v>136</v>
      </c>
      <c r="O5" s="109"/>
      <c r="P5" s="109"/>
      <c r="Q5" s="47" t="s">
        <v>36</v>
      </c>
      <c r="R5" s="62" t="s">
        <v>51</v>
      </c>
      <c r="S5" s="47"/>
      <c r="T5" s="47"/>
      <c r="U5" s="47"/>
      <c r="V5" s="47"/>
      <c r="W5" s="47"/>
    </row>
    <row r="6" ht="15" customHeight="1" spans="1:23">
      <c r="A6" s="16"/>
      <c r="B6" s="16"/>
      <c r="C6" s="16"/>
      <c r="D6" s="17"/>
      <c r="E6" s="17"/>
      <c r="F6" s="17"/>
      <c r="G6" s="17"/>
      <c r="H6" s="62"/>
      <c r="I6" s="47" t="s">
        <v>137</v>
      </c>
      <c r="J6" s="47" t="s">
        <v>138</v>
      </c>
      <c r="K6" s="47" t="s">
        <v>139</v>
      </c>
      <c r="L6" s="113" t="s">
        <v>140</v>
      </c>
      <c r="M6" s="113" t="s">
        <v>141</v>
      </c>
      <c r="N6" s="113" t="s">
        <v>33</v>
      </c>
      <c r="O6" s="113" t="s">
        <v>34</v>
      </c>
      <c r="P6" s="113" t="s">
        <v>35</v>
      </c>
      <c r="Q6" s="47"/>
      <c r="R6" s="47" t="s">
        <v>32</v>
      </c>
      <c r="S6" s="47" t="s">
        <v>43</v>
      </c>
      <c r="T6" s="47" t="s">
        <v>142</v>
      </c>
      <c r="U6" s="47" t="s">
        <v>39</v>
      </c>
      <c r="V6" s="47" t="s">
        <v>40</v>
      </c>
      <c r="W6" s="47" t="s">
        <v>41</v>
      </c>
    </row>
    <row r="7" ht="27.75" customHeight="1" spans="1:23">
      <c r="A7" s="16"/>
      <c r="B7" s="16"/>
      <c r="C7" s="16"/>
      <c r="D7" s="17"/>
      <c r="E7" s="17"/>
      <c r="F7" s="17"/>
      <c r="G7" s="17"/>
      <c r="H7" s="62"/>
      <c r="I7" s="47"/>
      <c r="J7" s="47"/>
      <c r="K7" s="47"/>
      <c r="L7" s="113"/>
      <c r="M7" s="113"/>
      <c r="N7" s="113"/>
      <c r="O7" s="113"/>
      <c r="P7" s="113"/>
      <c r="Q7" s="47"/>
      <c r="R7" s="47"/>
      <c r="S7" s="47"/>
      <c r="T7" s="47"/>
      <c r="U7" s="47"/>
      <c r="V7" s="47"/>
      <c r="W7" s="47"/>
    </row>
    <row r="8" ht="15" customHeight="1" spans="1:23">
      <c r="A8" s="114">
        <v>1</v>
      </c>
      <c r="B8" s="114">
        <v>2</v>
      </c>
      <c r="C8" s="114">
        <v>3</v>
      </c>
      <c r="D8" s="114">
        <v>4</v>
      </c>
      <c r="E8" s="114">
        <v>5</v>
      </c>
      <c r="F8" s="114">
        <v>6</v>
      </c>
      <c r="G8" s="114">
        <v>7</v>
      </c>
      <c r="H8" s="114">
        <v>8</v>
      </c>
      <c r="I8" s="114">
        <v>9</v>
      </c>
      <c r="J8" s="114">
        <v>10</v>
      </c>
      <c r="K8" s="114">
        <v>11</v>
      </c>
      <c r="L8" s="114">
        <v>12</v>
      </c>
      <c r="M8" s="114">
        <v>13</v>
      </c>
      <c r="N8" s="114">
        <v>14</v>
      </c>
      <c r="O8" s="114">
        <v>15</v>
      </c>
      <c r="P8" s="114">
        <v>16</v>
      </c>
      <c r="Q8" s="114">
        <v>17</v>
      </c>
      <c r="R8" s="114">
        <v>18</v>
      </c>
      <c r="S8" s="114">
        <v>19</v>
      </c>
      <c r="T8" s="114">
        <v>20</v>
      </c>
      <c r="U8" s="114">
        <v>21</v>
      </c>
      <c r="V8" s="114">
        <v>22</v>
      </c>
      <c r="W8" s="114">
        <v>23</v>
      </c>
    </row>
    <row r="9" ht="18.75" customHeight="1" spans="1:23">
      <c r="A9" s="23" t="s">
        <v>45</v>
      </c>
      <c r="B9" s="111"/>
      <c r="C9" s="23"/>
      <c r="D9" s="23"/>
      <c r="E9" s="23"/>
      <c r="F9" s="23"/>
      <c r="G9" s="23"/>
      <c r="H9" s="22">
        <v>8306223.39</v>
      </c>
      <c r="I9" s="22">
        <v>8306223.39</v>
      </c>
      <c r="J9" s="22">
        <v>2079782.87</v>
      </c>
      <c r="K9" s="22"/>
      <c r="L9" s="22">
        <v>6226440.52</v>
      </c>
      <c r="M9" s="22"/>
      <c r="N9" s="22"/>
      <c r="O9" s="22"/>
      <c r="P9" s="22"/>
      <c r="Q9" s="22"/>
      <c r="R9" s="22"/>
      <c r="S9" s="22"/>
      <c r="T9" s="22"/>
      <c r="U9" s="22"/>
      <c r="V9" s="22"/>
      <c r="W9" s="22"/>
    </row>
    <row r="10" ht="31.4" customHeight="1" spans="1:23">
      <c r="A10" s="115" t="s">
        <v>45</v>
      </c>
      <c r="B10" s="111" t="s">
        <v>143</v>
      </c>
      <c r="C10" s="23" t="s">
        <v>144</v>
      </c>
      <c r="D10" s="23" t="s">
        <v>74</v>
      </c>
      <c r="E10" s="23" t="s">
        <v>75</v>
      </c>
      <c r="F10" s="23" t="s">
        <v>145</v>
      </c>
      <c r="G10" s="23" t="s">
        <v>146</v>
      </c>
      <c r="H10" s="22">
        <v>2167716</v>
      </c>
      <c r="I10" s="22">
        <v>2167716</v>
      </c>
      <c r="J10" s="22">
        <v>541929</v>
      </c>
      <c r="K10" s="22"/>
      <c r="L10" s="22">
        <v>1625787</v>
      </c>
      <c r="M10" s="22"/>
      <c r="N10" s="22"/>
      <c r="O10" s="22"/>
      <c r="P10" s="22"/>
      <c r="Q10" s="22"/>
      <c r="R10" s="22"/>
      <c r="S10" s="22"/>
      <c r="T10" s="22"/>
      <c r="U10" s="22"/>
      <c r="V10" s="22"/>
      <c r="W10" s="22"/>
    </row>
    <row r="11" ht="31.4" customHeight="1" spans="1:23">
      <c r="A11" s="115" t="s">
        <v>45</v>
      </c>
      <c r="B11" s="111" t="s">
        <v>143</v>
      </c>
      <c r="C11" s="23" t="s">
        <v>144</v>
      </c>
      <c r="D11" s="23" t="s">
        <v>74</v>
      </c>
      <c r="E11" s="23" t="s">
        <v>75</v>
      </c>
      <c r="F11" s="23" t="s">
        <v>147</v>
      </c>
      <c r="G11" s="23" t="s">
        <v>148</v>
      </c>
      <c r="H11" s="22">
        <v>11448</v>
      </c>
      <c r="I11" s="22">
        <v>11448</v>
      </c>
      <c r="J11" s="22">
        <v>2862</v>
      </c>
      <c r="K11" s="22"/>
      <c r="L11" s="22">
        <v>8586</v>
      </c>
      <c r="M11" s="22"/>
      <c r="N11" s="22"/>
      <c r="O11" s="22"/>
      <c r="P11" s="22"/>
      <c r="Q11" s="22"/>
      <c r="R11" s="22"/>
      <c r="S11" s="22"/>
      <c r="T11" s="22"/>
      <c r="U11" s="22"/>
      <c r="V11" s="22"/>
      <c r="W11" s="22"/>
    </row>
    <row r="12" ht="31.4" customHeight="1" spans="1:23">
      <c r="A12" s="115" t="s">
        <v>45</v>
      </c>
      <c r="B12" s="111" t="s">
        <v>143</v>
      </c>
      <c r="C12" s="23" t="s">
        <v>144</v>
      </c>
      <c r="D12" s="23" t="s">
        <v>74</v>
      </c>
      <c r="E12" s="23" t="s">
        <v>75</v>
      </c>
      <c r="F12" s="23" t="s">
        <v>149</v>
      </c>
      <c r="G12" s="23" t="s">
        <v>150</v>
      </c>
      <c r="H12" s="22">
        <v>180643</v>
      </c>
      <c r="I12" s="22">
        <v>180643</v>
      </c>
      <c r="J12" s="22">
        <v>45160.75</v>
      </c>
      <c r="K12" s="22"/>
      <c r="L12" s="22">
        <v>135482.25</v>
      </c>
      <c r="M12" s="22"/>
      <c r="N12" s="22"/>
      <c r="O12" s="22"/>
      <c r="P12" s="22"/>
      <c r="Q12" s="22"/>
      <c r="R12" s="22"/>
      <c r="S12" s="22"/>
      <c r="T12" s="22"/>
      <c r="U12" s="22"/>
      <c r="V12" s="22"/>
      <c r="W12" s="22"/>
    </row>
    <row r="13" ht="31.4" customHeight="1" spans="1:23">
      <c r="A13" s="115" t="s">
        <v>45</v>
      </c>
      <c r="B13" s="111" t="s">
        <v>143</v>
      </c>
      <c r="C13" s="23" t="s">
        <v>144</v>
      </c>
      <c r="D13" s="23" t="s">
        <v>74</v>
      </c>
      <c r="E13" s="23" t="s">
        <v>75</v>
      </c>
      <c r="F13" s="23" t="s">
        <v>151</v>
      </c>
      <c r="G13" s="23" t="s">
        <v>152</v>
      </c>
      <c r="H13" s="22">
        <v>3111576</v>
      </c>
      <c r="I13" s="22">
        <v>3111576</v>
      </c>
      <c r="J13" s="22">
        <v>777894</v>
      </c>
      <c r="K13" s="22"/>
      <c r="L13" s="22">
        <v>2333682</v>
      </c>
      <c r="M13" s="22"/>
      <c r="N13" s="22"/>
      <c r="O13" s="22"/>
      <c r="P13" s="22"/>
      <c r="Q13" s="22"/>
      <c r="R13" s="22"/>
      <c r="S13" s="22"/>
      <c r="T13" s="22"/>
      <c r="U13" s="22"/>
      <c r="V13" s="22"/>
      <c r="W13" s="22"/>
    </row>
    <row r="14" ht="31.4" customHeight="1" spans="1:23">
      <c r="A14" s="115" t="s">
        <v>45</v>
      </c>
      <c r="B14" s="111" t="s">
        <v>153</v>
      </c>
      <c r="C14" s="23" t="s">
        <v>154</v>
      </c>
      <c r="D14" s="23" t="s">
        <v>65</v>
      </c>
      <c r="E14" s="23" t="s">
        <v>66</v>
      </c>
      <c r="F14" s="23" t="s">
        <v>155</v>
      </c>
      <c r="G14" s="23" t="s">
        <v>156</v>
      </c>
      <c r="H14" s="22">
        <v>793055.26</v>
      </c>
      <c r="I14" s="22">
        <v>793055.26</v>
      </c>
      <c r="J14" s="22">
        <v>198263.82</v>
      </c>
      <c r="K14" s="22"/>
      <c r="L14" s="22">
        <v>594791.44</v>
      </c>
      <c r="M14" s="22"/>
      <c r="N14" s="22"/>
      <c r="O14" s="22"/>
      <c r="P14" s="22"/>
      <c r="Q14" s="22"/>
      <c r="R14" s="22"/>
      <c r="S14" s="22"/>
      <c r="T14" s="22"/>
      <c r="U14" s="22"/>
      <c r="V14" s="22"/>
      <c r="W14" s="22"/>
    </row>
    <row r="15" ht="31.4" customHeight="1" spans="1:23">
      <c r="A15" s="115" t="s">
        <v>45</v>
      </c>
      <c r="B15" s="111" t="s">
        <v>153</v>
      </c>
      <c r="C15" s="23" t="s">
        <v>154</v>
      </c>
      <c r="D15" s="23" t="s">
        <v>69</v>
      </c>
      <c r="E15" s="23" t="s">
        <v>68</v>
      </c>
      <c r="F15" s="23" t="s">
        <v>157</v>
      </c>
      <c r="G15" s="23" t="s">
        <v>158</v>
      </c>
      <c r="H15" s="22">
        <v>38632.23</v>
      </c>
      <c r="I15" s="22">
        <v>38632.23</v>
      </c>
      <c r="J15" s="22">
        <v>9658.06</v>
      </c>
      <c r="K15" s="22"/>
      <c r="L15" s="22">
        <v>28974.17</v>
      </c>
      <c r="M15" s="22"/>
      <c r="N15" s="22"/>
      <c r="O15" s="22"/>
      <c r="P15" s="22"/>
      <c r="Q15" s="22"/>
      <c r="R15" s="22"/>
      <c r="S15" s="22"/>
      <c r="T15" s="22"/>
      <c r="U15" s="22"/>
      <c r="V15" s="22"/>
      <c r="W15" s="22"/>
    </row>
    <row r="16" ht="31.4" customHeight="1" spans="1:23">
      <c r="A16" s="115" t="s">
        <v>45</v>
      </c>
      <c r="B16" s="111" t="s">
        <v>153</v>
      </c>
      <c r="C16" s="23" t="s">
        <v>154</v>
      </c>
      <c r="D16" s="23" t="s">
        <v>82</v>
      </c>
      <c r="E16" s="23" t="s">
        <v>83</v>
      </c>
      <c r="F16" s="23" t="s">
        <v>159</v>
      </c>
      <c r="G16" s="23" t="s">
        <v>160</v>
      </c>
      <c r="H16" s="22">
        <v>495659.54</v>
      </c>
      <c r="I16" s="22">
        <v>495659.54</v>
      </c>
      <c r="J16" s="22">
        <v>123914.89</v>
      </c>
      <c r="K16" s="22"/>
      <c r="L16" s="22">
        <v>371744.65</v>
      </c>
      <c r="M16" s="22"/>
      <c r="N16" s="22"/>
      <c r="O16" s="22"/>
      <c r="P16" s="22"/>
      <c r="Q16" s="22"/>
      <c r="R16" s="22"/>
      <c r="S16" s="22"/>
      <c r="T16" s="22"/>
      <c r="U16" s="22"/>
      <c r="V16" s="22"/>
      <c r="W16" s="22"/>
    </row>
    <row r="17" ht="31.4" customHeight="1" spans="1:23">
      <c r="A17" s="115" t="s">
        <v>45</v>
      </c>
      <c r="B17" s="111" t="s">
        <v>153</v>
      </c>
      <c r="C17" s="23" t="s">
        <v>154</v>
      </c>
      <c r="D17" s="23" t="s">
        <v>84</v>
      </c>
      <c r="E17" s="23" t="s">
        <v>85</v>
      </c>
      <c r="F17" s="23" t="s">
        <v>161</v>
      </c>
      <c r="G17" s="23" t="s">
        <v>162</v>
      </c>
      <c r="H17" s="22">
        <v>334618.01</v>
      </c>
      <c r="I17" s="22">
        <v>334618.01</v>
      </c>
      <c r="J17" s="22">
        <v>83654.5</v>
      </c>
      <c r="K17" s="22"/>
      <c r="L17" s="22">
        <v>250963.51</v>
      </c>
      <c r="M17" s="22"/>
      <c r="N17" s="22"/>
      <c r="O17" s="22"/>
      <c r="P17" s="22"/>
      <c r="Q17" s="22"/>
      <c r="R17" s="22"/>
      <c r="S17" s="22"/>
      <c r="T17" s="22"/>
      <c r="U17" s="22"/>
      <c r="V17" s="22"/>
      <c r="W17" s="22"/>
    </row>
    <row r="18" ht="31.4" customHeight="1" spans="1:23">
      <c r="A18" s="115" t="s">
        <v>45</v>
      </c>
      <c r="B18" s="111" t="s">
        <v>153</v>
      </c>
      <c r="C18" s="23" t="s">
        <v>154</v>
      </c>
      <c r="D18" s="23" t="s">
        <v>86</v>
      </c>
      <c r="E18" s="23" t="s">
        <v>87</v>
      </c>
      <c r="F18" s="23" t="s">
        <v>157</v>
      </c>
      <c r="G18" s="23" t="s">
        <v>158</v>
      </c>
      <c r="H18" s="22">
        <v>31122</v>
      </c>
      <c r="I18" s="22">
        <v>31122</v>
      </c>
      <c r="J18" s="22">
        <v>31122</v>
      </c>
      <c r="K18" s="22"/>
      <c r="L18" s="22"/>
      <c r="M18" s="22"/>
      <c r="N18" s="22"/>
      <c r="O18" s="22"/>
      <c r="P18" s="22"/>
      <c r="Q18" s="22"/>
      <c r="R18" s="22"/>
      <c r="S18" s="22"/>
      <c r="T18" s="22"/>
      <c r="U18" s="22"/>
      <c r="V18" s="22"/>
      <c r="W18" s="22"/>
    </row>
    <row r="19" ht="31.4" customHeight="1" spans="1:23">
      <c r="A19" s="115" t="s">
        <v>45</v>
      </c>
      <c r="B19" s="111" t="s">
        <v>163</v>
      </c>
      <c r="C19" s="23" t="s">
        <v>93</v>
      </c>
      <c r="D19" s="23" t="s">
        <v>92</v>
      </c>
      <c r="E19" s="23" t="s">
        <v>93</v>
      </c>
      <c r="F19" s="23" t="s">
        <v>164</v>
      </c>
      <c r="G19" s="23" t="s">
        <v>93</v>
      </c>
      <c r="H19" s="22">
        <v>592582.15</v>
      </c>
      <c r="I19" s="22">
        <v>592582.15</v>
      </c>
      <c r="J19" s="22">
        <v>148145.54</v>
      </c>
      <c r="K19" s="22"/>
      <c r="L19" s="22">
        <v>444436.61</v>
      </c>
      <c r="M19" s="22"/>
      <c r="N19" s="22"/>
      <c r="O19" s="22"/>
      <c r="P19" s="22"/>
      <c r="Q19" s="22"/>
      <c r="R19" s="22"/>
      <c r="S19" s="22"/>
      <c r="T19" s="22"/>
      <c r="U19" s="22"/>
      <c r="V19" s="22"/>
      <c r="W19" s="22"/>
    </row>
    <row r="20" ht="31.4" customHeight="1" spans="1:23">
      <c r="A20" s="115" t="s">
        <v>45</v>
      </c>
      <c r="B20" s="111" t="s">
        <v>165</v>
      </c>
      <c r="C20" s="23" t="s">
        <v>166</v>
      </c>
      <c r="D20" s="23" t="s">
        <v>74</v>
      </c>
      <c r="E20" s="23" t="s">
        <v>75</v>
      </c>
      <c r="F20" s="23" t="s">
        <v>167</v>
      </c>
      <c r="G20" s="23" t="s">
        <v>168</v>
      </c>
      <c r="H20" s="22">
        <v>43000</v>
      </c>
      <c r="I20" s="22">
        <v>43000</v>
      </c>
      <c r="J20" s="22"/>
      <c r="K20" s="22"/>
      <c r="L20" s="22">
        <v>43000</v>
      </c>
      <c r="M20" s="22"/>
      <c r="N20" s="22"/>
      <c r="O20" s="22"/>
      <c r="P20" s="22"/>
      <c r="Q20" s="22"/>
      <c r="R20" s="22"/>
      <c r="S20" s="22"/>
      <c r="T20" s="22"/>
      <c r="U20" s="22"/>
      <c r="V20" s="22"/>
      <c r="W20" s="22"/>
    </row>
    <row r="21" ht="31.4" customHeight="1" spans="1:23">
      <c r="A21" s="115" t="s">
        <v>45</v>
      </c>
      <c r="B21" s="111" t="s">
        <v>169</v>
      </c>
      <c r="C21" s="23" t="s">
        <v>123</v>
      </c>
      <c r="D21" s="23" t="s">
        <v>74</v>
      </c>
      <c r="E21" s="23" t="s">
        <v>75</v>
      </c>
      <c r="F21" s="23" t="s">
        <v>170</v>
      </c>
      <c r="G21" s="23" t="s">
        <v>123</v>
      </c>
      <c r="H21" s="22">
        <v>3000</v>
      </c>
      <c r="I21" s="22">
        <v>3000</v>
      </c>
      <c r="J21" s="22">
        <v>750</v>
      </c>
      <c r="K21" s="22"/>
      <c r="L21" s="22">
        <v>2250</v>
      </c>
      <c r="M21" s="22"/>
      <c r="N21" s="22"/>
      <c r="O21" s="22"/>
      <c r="P21" s="22"/>
      <c r="Q21" s="22"/>
      <c r="R21" s="22"/>
      <c r="S21" s="22"/>
      <c r="T21" s="22"/>
      <c r="U21" s="22"/>
      <c r="V21" s="22"/>
      <c r="W21" s="22"/>
    </row>
    <row r="22" ht="31.4" customHeight="1" spans="1:23">
      <c r="A22" s="115" t="s">
        <v>45</v>
      </c>
      <c r="B22" s="111" t="s">
        <v>171</v>
      </c>
      <c r="C22" s="23" t="s">
        <v>172</v>
      </c>
      <c r="D22" s="23" t="s">
        <v>74</v>
      </c>
      <c r="E22" s="23" t="s">
        <v>75</v>
      </c>
      <c r="F22" s="23" t="s">
        <v>173</v>
      </c>
      <c r="G22" s="23" t="s">
        <v>172</v>
      </c>
      <c r="H22" s="22">
        <v>109427.66</v>
      </c>
      <c r="I22" s="22">
        <v>109427.66</v>
      </c>
      <c r="J22" s="22">
        <v>27356.92</v>
      </c>
      <c r="K22" s="22"/>
      <c r="L22" s="22">
        <v>82070.74</v>
      </c>
      <c r="M22" s="22"/>
      <c r="N22" s="22"/>
      <c r="O22" s="22"/>
      <c r="P22" s="22"/>
      <c r="Q22" s="22"/>
      <c r="R22" s="22"/>
      <c r="S22" s="22"/>
      <c r="T22" s="22"/>
      <c r="U22" s="22"/>
      <c r="V22" s="22"/>
      <c r="W22" s="22"/>
    </row>
    <row r="23" ht="31.4" customHeight="1" spans="1:23">
      <c r="A23" s="115" t="s">
        <v>45</v>
      </c>
      <c r="B23" s="111" t="s">
        <v>174</v>
      </c>
      <c r="C23" s="23" t="s">
        <v>175</v>
      </c>
      <c r="D23" s="23" t="s">
        <v>63</v>
      </c>
      <c r="E23" s="23" t="s">
        <v>64</v>
      </c>
      <c r="F23" s="23" t="s">
        <v>176</v>
      </c>
      <c r="G23" s="23" t="s">
        <v>177</v>
      </c>
      <c r="H23" s="22">
        <v>18900</v>
      </c>
      <c r="I23" s="22">
        <v>18900</v>
      </c>
      <c r="J23" s="22">
        <v>4725</v>
      </c>
      <c r="K23" s="22"/>
      <c r="L23" s="22">
        <v>14175</v>
      </c>
      <c r="M23" s="22"/>
      <c r="N23" s="22"/>
      <c r="O23" s="22"/>
      <c r="P23" s="22"/>
      <c r="Q23" s="22"/>
      <c r="R23" s="22"/>
      <c r="S23" s="22"/>
      <c r="T23" s="22"/>
      <c r="U23" s="22"/>
      <c r="V23" s="22"/>
      <c r="W23" s="22"/>
    </row>
    <row r="24" ht="31.4" customHeight="1" spans="1:23">
      <c r="A24" s="115" t="s">
        <v>45</v>
      </c>
      <c r="B24" s="111" t="s">
        <v>174</v>
      </c>
      <c r="C24" s="23" t="s">
        <v>175</v>
      </c>
      <c r="D24" s="23" t="s">
        <v>74</v>
      </c>
      <c r="E24" s="23" t="s">
        <v>75</v>
      </c>
      <c r="F24" s="23" t="s">
        <v>178</v>
      </c>
      <c r="G24" s="23" t="s">
        <v>179</v>
      </c>
      <c r="H24" s="22">
        <v>37458.03</v>
      </c>
      <c r="I24" s="22">
        <v>37458.03</v>
      </c>
      <c r="J24" s="22"/>
      <c r="K24" s="22"/>
      <c r="L24" s="22">
        <v>37458.03</v>
      </c>
      <c r="M24" s="22"/>
      <c r="N24" s="22"/>
      <c r="O24" s="22"/>
      <c r="P24" s="22"/>
      <c r="Q24" s="22"/>
      <c r="R24" s="22"/>
      <c r="S24" s="22"/>
      <c r="T24" s="22"/>
      <c r="U24" s="22"/>
      <c r="V24" s="22"/>
      <c r="W24" s="22"/>
    </row>
    <row r="25" ht="31.4" customHeight="1" spans="1:23">
      <c r="A25" s="115" t="s">
        <v>45</v>
      </c>
      <c r="B25" s="111" t="s">
        <v>174</v>
      </c>
      <c r="C25" s="23" t="s">
        <v>175</v>
      </c>
      <c r="D25" s="23" t="s">
        <v>74</v>
      </c>
      <c r="E25" s="23" t="s">
        <v>75</v>
      </c>
      <c r="F25" s="23" t="s">
        <v>180</v>
      </c>
      <c r="G25" s="23" t="s">
        <v>181</v>
      </c>
      <c r="H25" s="22">
        <v>6451.6</v>
      </c>
      <c r="I25" s="22">
        <v>6451.6</v>
      </c>
      <c r="J25" s="22">
        <v>1612.9</v>
      </c>
      <c r="K25" s="22"/>
      <c r="L25" s="22">
        <v>4838.7</v>
      </c>
      <c r="M25" s="22"/>
      <c r="N25" s="22"/>
      <c r="O25" s="22"/>
      <c r="P25" s="22"/>
      <c r="Q25" s="22"/>
      <c r="R25" s="22"/>
      <c r="S25" s="22"/>
      <c r="T25" s="22"/>
      <c r="U25" s="22"/>
      <c r="V25" s="22"/>
      <c r="W25" s="22"/>
    </row>
    <row r="26" ht="31.4" customHeight="1" spans="1:23">
      <c r="A26" s="115" t="s">
        <v>45</v>
      </c>
      <c r="B26" s="111" t="s">
        <v>174</v>
      </c>
      <c r="C26" s="23" t="s">
        <v>175</v>
      </c>
      <c r="D26" s="23" t="s">
        <v>74</v>
      </c>
      <c r="E26" s="23" t="s">
        <v>75</v>
      </c>
      <c r="F26" s="23" t="s">
        <v>182</v>
      </c>
      <c r="G26" s="23" t="s">
        <v>183</v>
      </c>
      <c r="H26" s="22">
        <v>9120.94</v>
      </c>
      <c r="I26" s="22">
        <v>9120.94</v>
      </c>
      <c r="J26" s="22">
        <v>2280.24</v>
      </c>
      <c r="K26" s="22"/>
      <c r="L26" s="22">
        <v>6840.7</v>
      </c>
      <c r="M26" s="22"/>
      <c r="N26" s="22"/>
      <c r="O26" s="22"/>
      <c r="P26" s="22"/>
      <c r="Q26" s="22"/>
      <c r="R26" s="22"/>
      <c r="S26" s="22"/>
      <c r="T26" s="22"/>
      <c r="U26" s="22"/>
      <c r="V26" s="22"/>
      <c r="W26" s="22"/>
    </row>
    <row r="27" ht="31.4" customHeight="1" spans="1:23">
      <c r="A27" s="115" t="s">
        <v>45</v>
      </c>
      <c r="B27" s="111" t="s">
        <v>174</v>
      </c>
      <c r="C27" s="23" t="s">
        <v>175</v>
      </c>
      <c r="D27" s="23" t="s">
        <v>74</v>
      </c>
      <c r="E27" s="23" t="s">
        <v>75</v>
      </c>
      <c r="F27" s="23" t="s">
        <v>184</v>
      </c>
      <c r="G27" s="23" t="s">
        <v>185</v>
      </c>
      <c r="H27" s="22">
        <v>8879.99</v>
      </c>
      <c r="I27" s="22">
        <v>8879.99</v>
      </c>
      <c r="J27" s="22">
        <v>2220</v>
      </c>
      <c r="K27" s="22"/>
      <c r="L27" s="22">
        <v>6659.99</v>
      </c>
      <c r="M27" s="22"/>
      <c r="N27" s="22"/>
      <c r="O27" s="22"/>
      <c r="P27" s="22"/>
      <c r="Q27" s="22"/>
      <c r="R27" s="22"/>
      <c r="S27" s="22"/>
      <c r="T27" s="22"/>
      <c r="U27" s="22"/>
      <c r="V27" s="22"/>
      <c r="W27" s="22"/>
    </row>
    <row r="28" ht="31.4" customHeight="1" spans="1:23">
      <c r="A28" s="115" t="s">
        <v>45</v>
      </c>
      <c r="B28" s="111" t="s">
        <v>174</v>
      </c>
      <c r="C28" s="23" t="s">
        <v>175</v>
      </c>
      <c r="D28" s="23" t="s">
        <v>74</v>
      </c>
      <c r="E28" s="23" t="s">
        <v>75</v>
      </c>
      <c r="F28" s="23" t="s">
        <v>186</v>
      </c>
      <c r="G28" s="23" t="s">
        <v>187</v>
      </c>
      <c r="H28" s="22">
        <v>17741.52</v>
      </c>
      <c r="I28" s="22">
        <v>17741.52</v>
      </c>
      <c r="J28" s="22">
        <v>4435.38</v>
      </c>
      <c r="K28" s="22"/>
      <c r="L28" s="22">
        <v>13306.14</v>
      </c>
      <c r="M28" s="22"/>
      <c r="N28" s="22"/>
      <c r="O28" s="22"/>
      <c r="P28" s="22"/>
      <c r="Q28" s="22"/>
      <c r="R28" s="22"/>
      <c r="S28" s="22"/>
      <c r="T28" s="22"/>
      <c r="U28" s="22"/>
      <c r="V28" s="22"/>
      <c r="W28" s="22"/>
    </row>
    <row r="29" ht="31.4" customHeight="1" spans="1:23">
      <c r="A29" s="115" t="s">
        <v>45</v>
      </c>
      <c r="B29" s="111" t="s">
        <v>174</v>
      </c>
      <c r="C29" s="23" t="s">
        <v>175</v>
      </c>
      <c r="D29" s="23" t="s">
        <v>74</v>
      </c>
      <c r="E29" s="23" t="s">
        <v>75</v>
      </c>
      <c r="F29" s="23" t="s">
        <v>188</v>
      </c>
      <c r="G29" s="23" t="s">
        <v>189</v>
      </c>
      <c r="H29" s="22">
        <v>14000</v>
      </c>
      <c r="I29" s="22">
        <v>14000</v>
      </c>
      <c r="J29" s="22">
        <v>3500</v>
      </c>
      <c r="K29" s="22"/>
      <c r="L29" s="22">
        <v>10500</v>
      </c>
      <c r="M29" s="22"/>
      <c r="N29" s="22"/>
      <c r="O29" s="22"/>
      <c r="P29" s="22"/>
      <c r="Q29" s="22"/>
      <c r="R29" s="22"/>
      <c r="S29" s="22"/>
      <c r="T29" s="22"/>
      <c r="U29" s="22"/>
      <c r="V29" s="22"/>
      <c r="W29" s="22"/>
    </row>
    <row r="30" ht="31.4" customHeight="1" spans="1:23">
      <c r="A30" s="115" t="s">
        <v>45</v>
      </c>
      <c r="B30" s="111" t="s">
        <v>174</v>
      </c>
      <c r="C30" s="23" t="s">
        <v>175</v>
      </c>
      <c r="D30" s="23" t="s">
        <v>74</v>
      </c>
      <c r="E30" s="23" t="s">
        <v>75</v>
      </c>
      <c r="F30" s="23" t="s">
        <v>190</v>
      </c>
      <c r="G30" s="23" t="s">
        <v>191</v>
      </c>
      <c r="H30" s="22">
        <v>80000</v>
      </c>
      <c r="I30" s="22">
        <v>80000</v>
      </c>
      <c r="J30" s="22">
        <v>20000</v>
      </c>
      <c r="K30" s="22"/>
      <c r="L30" s="22">
        <v>60000</v>
      </c>
      <c r="M30" s="22"/>
      <c r="N30" s="22"/>
      <c r="O30" s="22"/>
      <c r="P30" s="22"/>
      <c r="Q30" s="22"/>
      <c r="R30" s="22"/>
      <c r="S30" s="22"/>
      <c r="T30" s="22"/>
      <c r="U30" s="22"/>
      <c r="V30" s="22"/>
      <c r="W30" s="22"/>
    </row>
    <row r="31" ht="31.4" customHeight="1" spans="1:23">
      <c r="A31" s="115" t="s">
        <v>45</v>
      </c>
      <c r="B31" s="111" t="s">
        <v>174</v>
      </c>
      <c r="C31" s="23" t="s">
        <v>175</v>
      </c>
      <c r="D31" s="23" t="s">
        <v>74</v>
      </c>
      <c r="E31" s="23" t="s">
        <v>75</v>
      </c>
      <c r="F31" s="23" t="s">
        <v>192</v>
      </c>
      <c r="G31" s="23" t="s">
        <v>193</v>
      </c>
      <c r="H31" s="22">
        <v>44263.8</v>
      </c>
      <c r="I31" s="22">
        <v>44263.8</v>
      </c>
      <c r="J31" s="22">
        <v>11065.95</v>
      </c>
      <c r="K31" s="22"/>
      <c r="L31" s="22">
        <v>33197.85</v>
      </c>
      <c r="M31" s="22"/>
      <c r="N31" s="22"/>
      <c r="O31" s="22"/>
      <c r="P31" s="22"/>
      <c r="Q31" s="22"/>
      <c r="R31" s="22"/>
      <c r="S31" s="22"/>
      <c r="T31" s="22"/>
      <c r="U31" s="22"/>
      <c r="V31" s="22"/>
      <c r="W31" s="22"/>
    </row>
    <row r="32" ht="31.4" customHeight="1" spans="1:23">
      <c r="A32" s="115" t="s">
        <v>45</v>
      </c>
      <c r="B32" s="111" t="s">
        <v>174</v>
      </c>
      <c r="C32" s="23" t="s">
        <v>175</v>
      </c>
      <c r="D32" s="23" t="s">
        <v>74</v>
      </c>
      <c r="E32" s="23" t="s">
        <v>75</v>
      </c>
      <c r="F32" s="23" t="s">
        <v>194</v>
      </c>
      <c r="G32" s="23" t="s">
        <v>195</v>
      </c>
      <c r="H32" s="22">
        <v>15000</v>
      </c>
      <c r="I32" s="22">
        <v>15000</v>
      </c>
      <c r="J32" s="22">
        <v>3750</v>
      </c>
      <c r="K32" s="22"/>
      <c r="L32" s="22">
        <v>11250</v>
      </c>
      <c r="M32" s="22"/>
      <c r="N32" s="22"/>
      <c r="O32" s="22"/>
      <c r="P32" s="22"/>
      <c r="Q32" s="22"/>
      <c r="R32" s="22"/>
      <c r="S32" s="22"/>
      <c r="T32" s="22"/>
      <c r="U32" s="22"/>
      <c r="V32" s="22"/>
      <c r="W32" s="22"/>
    </row>
    <row r="33" ht="31.4" customHeight="1" spans="1:23">
      <c r="A33" s="115" t="s">
        <v>45</v>
      </c>
      <c r="B33" s="111" t="s">
        <v>174</v>
      </c>
      <c r="C33" s="23" t="s">
        <v>175</v>
      </c>
      <c r="D33" s="23" t="s">
        <v>74</v>
      </c>
      <c r="E33" s="23" t="s">
        <v>75</v>
      </c>
      <c r="F33" s="23" t="s">
        <v>196</v>
      </c>
      <c r="G33" s="23" t="s">
        <v>197</v>
      </c>
      <c r="H33" s="22">
        <v>8400</v>
      </c>
      <c r="I33" s="22">
        <v>8400</v>
      </c>
      <c r="J33" s="22">
        <v>2100</v>
      </c>
      <c r="K33" s="22"/>
      <c r="L33" s="22">
        <v>6300</v>
      </c>
      <c r="M33" s="22"/>
      <c r="N33" s="22"/>
      <c r="O33" s="22"/>
      <c r="P33" s="22"/>
      <c r="Q33" s="22"/>
      <c r="R33" s="22"/>
      <c r="S33" s="22"/>
      <c r="T33" s="22"/>
      <c r="U33" s="22"/>
      <c r="V33" s="22"/>
      <c r="W33" s="22"/>
    </row>
    <row r="34" ht="31.4" customHeight="1" spans="1:23">
      <c r="A34" s="115" t="s">
        <v>45</v>
      </c>
      <c r="B34" s="111" t="s">
        <v>174</v>
      </c>
      <c r="C34" s="23" t="s">
        <v>175</v>
      </c>
      <c r="D34" s="23" t="s">
        <v>74</v>
      </c>
      <c r="E34" s="23" t="s">
        <v>75</v>
      </c>
      <c r="F34" s="23" t="s">
        <v>176</v>
      </c>
      <c r="G34" s="23" t="s">
        <v>177</v>
      </c>
      <c r="H34" s="22">
        <v>133527.66</v>
      </c>
      <c r="I34" s="22">
        <v>133527.66</v>
      </c>
      <c r="J34" s="22">
        <v>33381.92</v>
      </c>
      <c r="K34" s="22"/>
      <c r="L34" s="22">
        <v>100145.74</v>
      </c>
      <c r="M34" s="22"/>
      <c r="N34" s="22"/>
      <c r="O34" s="22"/>
      <c r="P34" s="22"/>
      <c r="Q34" s="22"/>
      <c r="R34" s="22"/>
      <c r="S34" s="22"/>
      <c r="T34" s="22"/>
      <c r="U34" s="22"/>
      <c r="V34" s="22"/>
      <c r="W34" s="22"/>
    </row>
    <row r="35" ht="18.75" customHeight="1" spans="1:23">
      <c r="A35" s="31" t="s">
        <v>94</v>
      </c>
      <c r="B35" s="32"/>
      <c r="C35" s="32"/>
      <c r="D35" s="32"/>
      <c r="E35" s="32"/>
      <c r="F35" s="32"/>
      <c r="G35" s="33"/>
      <c r="H35" s="22">
        <v>8306223.39</v>
      </c>
      <c r="I35" s="22">
        <v>8306223.39</v>
      </c>
      <c r="J35" s="22">
        <v>2079782.87</v>
      </c>
      <c r="K35" s="22"/>
      <c r="L35" s="22">
        <v>6226440.52</v>
      </c>
      <c r="M35" s="22"/>
      <c r="N35" s="22"/>
      <c r="O35" s="22"/>
      <c r="P35" s="22"/>
      <c r="Q35" s="22"/>
      <c r="R35" s="22"/>
      <c r="S35" s="22"/>
      <c r="T35" s="22"/>
      <c r="U35" s="22"/>
      <c r="V35" s="22"/>
      <c r="W35" s="22"/>
    </row>
  </sheetData>
  <mergeCells count="30">
    <mergeCell ref="A2:W2"/>
    <mergeCell ref="A3:G3"/>
    <mergeCell ref="H4:W4"/>
    <mergeCell ref="I5:M5"/>
    <mergeCell ref="N5:P5"/>
    <mergeCell ref="R5:W5"/>
    <mergeCell ref="A35:G35"/>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30"/>
  <sheetViews>
    <sheetView showZeros="0" topLeftCell="A14" workbookViewId="0">
      <selection activeCell="A1" sqref="A1 A1 A1 A1 A1 A1 A1 A1 A1 A1 A1 A1 A1 A1 A1 A1 A1 A1 A1 A1 A1 A1 A1"/>
    </sheetView>
  </sheetViews>
  <sheetFormatPr defaultColWidth="9.14166666666667" defaultRowHeight="14.25" customHeight="1"/>
  <cols>
    <col min="1" max="1" width="14.575" customWidth="1"/>
    <col min="2" max="2" width="21.0333333333333" customWidth="1"/>
    <col min="3" max="3" width="31.3166666666667" customWidth="1"/>
    <col min="4" max="4" width="23.85" customWidth="1"/>
    <col min="5" max="5" width="15.6" customWidth="1"/>
    <col min="6" max="6" width="19.7416666666667" customWidth="1"/>
    <col min="7" max="7" width="14.8833333333333" customWidth="1"/>
    <col min="8" max="8" width="19.7416666666667" customWidth="1"/>
    <col min="9" max="16" width="14.175" customWidth="1"/>
    <col min="17" max="17" width="13.6" customWidth="1"/>
    <col min="18" max="23" width="15.175" customWidth="1"/>
  </cols>
  <sheetData>
    <row r="1" ht="13.5" customHeight="1" spans="1:23">
      <c r="E1" s="1"/>
      <c r="F1" s="1"/>
      <c r="G1" s="1"/>
      <c r="H1" s="1"/>
      <c r="U1" s="107"/>
      <c r="W1" s="55" t="s">
        <v>198</v>
      </c>
    </row>
    <row r="2" ht="27.75" customHeight="1" spans="1:23">
      <c r="A2" s="27" t="s">
        <v>199</v>
      </c>
      <c r="B2" s="27"/>
      <c r="C2" s="27"/>
      <c r="D2" s="27"/>
      <c r="E2" s="27"/>
      <c r="F2" s="27"/>
      <c r="G2" s="27"/>
      <c r="H2" s="27"/>
      <c r="I2" s="27"/>
      <c r="J2" s="27"/>
      <c r="K2" s="27"/>
      <c r="L2" s="27"/>
      <c r="M2" s="27"/>
      <c r="N2" s="27"/>
      <c r="O2" s="27"/>
      <c r="P2" s="27"/>
      <c r="Q2" s="27"/>
      <c r="R2" s="27"/>
      <c r="S2" s="27"/>
      <c r="T2" s="27"/>
      <c r="U2" s="27"/>
      <c r="V2" s="27"/>
      <c r="W2" s="27"/>
    </row>
    <row r="3" ht="13.5" customHeight="1" spans="1:23">
      <c r="A3" s="4" t="str">
        <f t="shared" ref="A3:B3" si="0">"单位名称："&amp;"云南省人口和卫生健康宣传教育中心"</f>
        <v>单位名称：云南省人口和卫生健康宣传教育中心</v>
      </c>
      <c r="B3" s="108" t="str">
        <f t="shared" si="0"/>
        <v>单位名称：云南省人口和卫生健康宣传教育中心</v>
      </c>
      <c r="C3" s="108"/>
      <c r="D3" s="108"/>
      <c r="E3" s="108"/>
      <c r="F3" s="108"/>
      <c r="G3" s="108"/>
      <c r="H3" s="108"/>
      <c r="I3" s="108"/>
      <c r="J3" s="6"/>
      <c r="K3" s="6"/>
      <c r="L3" s="6"/>
      <c r="M3" s="6"/>
      <c r="N3" s="6"/>
      <c r="O3" s="6"/>
      <c r="P3" s="6"/>
      <c r="Q3" s="6"/>
      <c r="U3" s="107"/>
      <c r="W3" s="103" t="s">
        <v>119</v>
      </c>
    </row>
    <row r="4" ht="21.75" customHeight="1" spans="1:23">
      <c r="A4" s="8" t="s">
        <v>200</v>
      </c>
      <c r="B4" s="8" t="s">
        <v>129</v>
      </c>
      <c r="C4" s="8" t="s">
        <v>130</v>
      </c>
      <c r="D4" s="8" t="s">
        <v>201</v>
      </c>
      <c r="E4" s="9" t="s">
        <v>131</v>
      </c>
      <c r="F4" s="9" t="s">
        <v>132</v>
      </c>
      <c r="G4" s="9" t="s">
        <v>133</v>
      </c>
      <c r="H4" s="9" t="s">
        <v>134</v>
      </c>
      <c r="I4" s="62" t="s">
        <v>30</v>
      </c>
      <c r="J4" s="62" t="s">
        <v>202</v>
      </c>
      <c r="K4" s="62"/>
      <c r="L4" s="62"/>
      <c r="M4" s="62"/>
      <c r="N4" s="109" t="s">
        <v>136</v>
      </c>
      <c r="O4" s="109"/>
      <c r="P4" s="109"/>
      <c r="Q4" s="9" t="s">
        <v>36</v>
      </c>
      <c r="R4" s="10" t="s">
        <v>51</v>
      </c>
      <c r="S4" s="11"/>
      <c r="T4" s="11"/>
      <c r="U4" s="11"/>
      <c r="V4" s="11"/>
      <c r="W4" s="12"/>
    </row>
    <row r="5" ht="21.75" customHeight="1" spans="1:23">
      <c r="A5" s="13"/>
      <c r="B5" s="13"/>
      <c r="C5" s="13"/>
      <c r="D5" s="13"/>
      <c r="E5" s="14"/>
      <c r="F5" s="14"/>
      <c r="G5" s="14"/>
      <c r="H5" s="14"/>
      <c r="I5" s="62"/>
      <c r="J5" s="47" t="s">
        <v>33</v>
      </c>
      <c r="K5" s="47"/>
      <c r="L5" s="47" t="s">
        <v>34</v>
      </c>
      <c r="M5" s="47" t="s">
        <v>35</v>
      </c>
      <c r="N5" s="110" t="s">
        <v>33</v>
      </c>
      <c r="O5" s="110" t="s">
        <v>34</v>
      </c>
      <c r="P5" s="110" t="s">
        <v>35</v>
      </c>
      <c r="Q5" s="14"/>
      <c r="R5" s="9" t="s">
        <v>32</v>
      </c>
      <c r="S5" s="9" t="s">
        <v>43</v>
      </c>
      <c r="T5" s="9" t="s">
        <v>142</v>
      </c>
      <c r="U5" s="9" t="s">
        <v>39</v>
      </c>
      <c r="V5" s="9" t="s">
        <v>40</v>
      </c>
      <c r="W5" s="9" t="s">
        <v>41</v>
      </c>
    </row>
    <row r="6" ht="40.5" customHeight="1" spans="1:23">
      <c r="A6" s="16"/>
      <c r="B6" s="16"/>
      <c r="C6" s="16"/>
      <c r="D6" s="16"/>
      <c r="E6" s="17"/>
      <c r="F6" s="17"/>
      <c r="G6" s="17"/>
      <c r="H6" s="17"/>
      <c r="I6" s="62"/>
      <c r="J6" s="47" t="s">
        <v>32</v>
      </c>
      <c r="K6" s="47" t="s">
        <v>203</v>
      </c>
      <c r="L6" s="47"/>
      <c r="M6" s="47"/>
      <c r="N6" s="17"/>
      <c r="O6" s="17"/>
      <c r="P6" s="17"/>
      <c r="Q6" s="17"/>
      <c r="R6" s="17"/>
      <c r="S6" s="17"/>
      <c r="T6" s="17"/>
      <c r="U6" s="18"/>
      <c r="V6" s="17"/>
      <c r="W6" s="17"/>
    </row>
    <row r="7" ht="15" customHeight="1" spans="1:23">
      <c r="A7" s="19">
        <v>1</v>
      </c>
      <c r="B7" s="19">
        <v>2</v>
      </c>
      <c r="C7" s="19">
        <v>3</v>
      </c>
      <c r="D7" s="19">
        <v>4</v>
      </c>
      <c r="E7" s="19">
        <v>5</v>
      </c>
      <c r="F7" s="19">
        <v>6</v>
      </c>
      <c r="G7" s="19">
        <v>7</v>
      </c>
      <c r="H7" s="19">
        <v>8</v>
      </c>
      <c r="I7" s="19">
        <v>9</v>
      </c>
      <c r="J7" s="19">
        <v>10</v>
      </c>
      <c r="K7" s="19">
        <v>11</v>
      </c>
      <c r="L7" s="19">
        <v>12</v>
      </c>
      <c r="M7" s="19">
        <v>13</v>
      </c>
      <c r="N7" s="19">
        <v>14</v>
      </c>
      <c r="O7" s="19">
        <v>15</v>
      </c>
      <c r="P7" s="19">
        <v>16</v>
      </c>
      <c r="Q7" s="19">
        <v>17</v>
      </c>
      <c r="R7" s="19">
        <v>18</v>
      </c>
      <c r="S7" s="19">
        <v>19</v>
      </c>
      <c r="T7" s="19">
        <v>20</v>
      </c>
      <c r="U7" s="19">
        <v>21</v>
      </c>
      <c r="V7" s="19">
        <v>22</v>
      </c>
      <c r="W7" s="19">
        <v>23</v>
      </c>
    </row>
    <row r="8" ht="32.9" customHeight="1" spans="1:23">
      <c r="A8" s="23"/>
      <c r="B8" s="111"/>
      <c r="C8" s="23" t="s">
        <v>204</v>
      </c>
      <c r="D8" s="23"/>
      <c r="E8" s="23"/>
      <c r="F8" s="23"/>
      <c r="G8" s="23"/>
      <c r="H8" s="23"/>
      <c r="I8" s="112">
        <v>1000</v>
      </c>
      <c r="J8" s="112"/>
      <c r="K8" s="112"/>
      <c r="L8" s="112"/>
      <c r="M8" s="112"/>
      <c r="N8" s="112">
        <v>1000</v>
      </c>
      <c r="O8" s="112"/>
      <c r="P8" s="112"/>
      <c r="Q8" s="112"/>
      <c r="R8" s="112"/>
      <c r="S8" s="112"/>
      <c r="T8" s="112"/>
      <c r="U8" s="88"/>
      <c r="V8" s="112"/>
      <c r="W8" s="112"/>
    </row>
    <row r="9" ht="32.9" customHeight="1" spans="1:23">
      <c r="A9" s="23" t="s">
        <v>205</v>
      </c>
      <c r="B9" s="111" t="s">
        <v>206</v>
      </c>
      <c r="C9" s="23" t="s">
        <v>204</v>
      </c>
      <c r="D9" s="23" t="s">
        <v>45</v>
      </c>
      <c r="E9" s="23" t="s">
        <v>76</v>
      </c>
      <c r="F9" s="23" t="s">
        <v>77</v>
      </c>
      <c r="G9" s="23" t="s">
        <v>207</v>
      </c>
      <c r="H9" s="23" t="s">
        <v>208</v>
      </c>
      <c r="I9" s="112">
        <v>1000</v>
      </c>
      <c r="J9" s="112"/>
      <c r="K9" s="112"/>
      <c r="L9" s="112"/>
      <c r="M9" s="112"/>
      <c r="N9" s="112">
        <v>1000</v>
      </c>
      <c r="O9" s="112"/>
      <c r="P9" s="112"/>
      <c r="Q9" s="112"/>
      <c r="R9" s="112"/>
      <c r="S9" s="112"/>
      <c r="T9" s="112"/>
      <c r="U9" s="88"/>
      <c r="V9" s="112"/>
      <c r="W9" s="112"/>
    </row>
    <row r="10" ht="32.9" customHeight="1" spans="1:23">
      <c r="A10" s="23"/>
      <c r="B10" s="23"/>
      <c r="C10" s="23" t="s">
        <v>209</v>
      </c>
      <c r="D10" s="23"/>
      <c r="E10" s="23"/>
      <c r="F10" s="23"/>
      <c r="G10" s="23"/>
      <c r="H10" s="23"/>
      <c r="I10" s="112">
        <v>320000</v>
      </c>
      <c r="J10" s="112">
        <v>320000</v>
      </c>
      <c r="K10" s="112">
        <v>320000</v>
      </c>
      <c r="L10" s="112"/>
      <c r="M10" s="112"/>
      <c r="N10" s="112"/>
      <c r="O10" s="112"/>
      <c r="P10" s="112"/>
      <c r="Q10" s="112"/>
      <c r="R10" s="112"/>
      <c r="S10" s="112"/>
      <c r="T10" s="112"/>
      <c r="U10" s="88"/>
      <c r="V10" s="112"/>
      <c r="W10" s="112"/>
    </row>
    <row r="11" ht="32.9" customHeight="1" spans="1:23">
      <c r="A11" s="23" t="s">
        <v>210</v>
      </c>
      <c r="B11" s="111" t="s">
        <v>211</v>
      </c>
      <c r="C11" s="23" t="s">
        <v>209</v>
      </c>
      <c r="D11" s="23" t="s">
        <v>45</v>
      </c>
      <c r="E11" s="23" t="s">
        <v>78</v>
      </c>
      <c r="F11" s="23" t="s">
        <v>79</v>
      </c>
      <c r="G11" s="23" t="s">
        <v>212</v>
      </c>
      <c r="H11" s="23" t="s">
        <v>213</v>
      </c>
      <c r="I11" s="112">
        <v>320000</v>
      </c>
      <c r="J11" s="112">
        <v>320000</v>
      </c>
      <c r="K11" s="112">
        <v>320000</v>
      </c>
      <c r="L11" s="112"/>
      <c r="M11" s="112"/>
      <c r="N11" s="112"/>
      <c r="O11" s="112"/>
      <c r="P11" s="112"/>
      <c r="Q11" s="112"/>
      <c r="R11" s="112"/>
      <c r="S11" s="112"/>
      <c r="T11" s="112"/>
      <c r="U11" s="88"/>
      <c r="V11" s="112"/>
      <c r="W11" s="112"/>
    </row>
    <row r="12" ht="32.9" customHeight="1" spans="1:23">
      <c r="A12" s="23"/>
      <c r="B12" s="23"/>
      <c r="C12" s="23" t="s">
        <v>214</v>
      </c>
      <c r="D12" s="23"/>
      <c r="E12" s="23"/>
      <c r="F12" s="23"/>
      <c r="G12" s="23"/>
      <c r="H12" s="23"/>
      <c r="I12" s="112">
        <v>249058.45</v>
      </c>
      <c r="J12" s="112"/>
      <c r="K12" s="112"/>
      <c r="L12" s="112"/>
      <c r="M12" s="112"/>
      <c r="N12" s="112">
        <v>249058.45</v>
      </c>
      <c r="O12" s="112"/>
      <c r="P12" s="112"/>
      <c r="Q12" s="112"/>
      <c r="R12" s="112"/>
      <c r="S12" s="112"/>
      <c r="T12" s="112"/>
      <c r="U12" s="88"/>
      <c r="V12" s="112"/>
      <c r="W12" s="112"/>
    </row>
    <row r="13" ht="32.9" customHeight="1" spans="1:23">
      <c r="A13" s="23" t="s">
        <v>205</v>
      </c>
      <c r="B13" s="111" t="s">
        <v>215</v>
      </c>
      <c r="C13" s="23" t="s">
        <v>214</v>
      </c>
      <c r="D13" s="23" t="s">
        <v>45</v>
      </c>
      <c r="E13" s="23" t="s">
        <v>76</v>
      </c>
      <c r="F13" s="23" t="s">
        <v>77</v>
      </c>
      <c r="G13" s="23" t="s">
        <v>180</v>
      </c>
      <c r="H13" s="23" t="s">
        <v>181</v>
      </c>
      <c r="I13" s="112">
        <v>117800</v>
      </c>
      <c r="J13" s="112"/>
      <c r="K13" s="112"/>
      <c r="L13" s="112"/>
      <c r="M13" s="112"/>
      <c r="N13" s="112">
        <v>117800</v>
      </c>
      <c r="O13" s="112"/>
      <c r="P13" s="112"/>
      <c r="Q13" s="112"/>
      <c r="R13" s="112"/>
      <c r="S13" s="112"/>
      <c r="T13" s="112"/>
      <c r="U13" s="88"/>
      <c r="V13" s="112"/>
      <c r="W13" s="112"/>
    </row>
    <row r="14" ht="32.9" customHeight="1" spans="1:23">
      <c r="A14" s="23" t="s">
        <v>205</v>
      </c>
      <c r="B14" s="111" t="s">
        <v>215</v>
      </c>
      <c r="C14" s="23" t="s">
        <v>214</v>
      </c>
      <c r="D14" s="23" t="s">
        <v>45</v>
      </c>
      <c r="E14" s="23" t="s">
        <v>76</v>
      </c>
      <c r="F14" s="23" t="s">
        <v>77</v>
      </c>
      <c r="G14" s="23" t="s">
        <v>186</v>
      </c>
      <c r="H14" s="23" t="s">
        <v>187</v>
      </c>
      <c r="I14" s="112">
        <v>2545.72</v>
      </c>
      <c r="J14" s="112"/>
      <c r="K14" s="112"/>
      <c r="L14" s="112"/>
      <c r="M14" s="112"/>
      <c r="N14" s="112">
        <v>2545.72</v>
      </c>
      <c r="O14" s="112"/>
      <c r="P14" s="112"/>
      <c r="Q14" s="112"/>
      <c r="R14" s="112"/>
      <c r="S14" s="112"/>
      <c r="T14" s="112"/>
      <c r="U14" s="88"/>
      <c r="V14" s="112"/>
      <c r="W14" s="112"/>
    </row>
    <row r="15" ht="32.9" customHeight="1" spans="1:23">
      <c r="A15" s="23" t="s">
        <v>205</v>
      </c>
      <c r="B15" s="111" t="s">
        <v>215</v>
      </c>
      <c r="C15" s="23" t="s">
        <v>214</v>
      </c>
      <c r="D15" s="23" t="s">
        <v>45</v>
      </c>
      <c r="E15" s="23" t="s">
        <v>76</v>
      </c>
      <c r="F15" s="23" t="s">
        <v>77</v>
      </c>
      <c r="G15" s="23" t="s">
        <v>190</v>
      </c>
      <c r="H15" s="23" t="s">
        <v>191</v>
      </c>
      <c r="I15" s="112">
        <v>28574.12</v>
      </c>
      <c r="J15" s="112"/>
      <c r="K15" s="112"/>
      <c r="L15" s="112"/>
      <c r="M15" s="112"/>
      <c r="N15" s="112">
        <v>28574.12</v>
      </c>
      <c r="O15" s="112"/>
      <c r="P15" s="112"/>
      <c r="Q15" s="112"/>
      <c r="R15" s="112"/>
      <c r="S15" s="112"/>
      <c r="T15" s="112"/>
      <c r="U15" s="88"/>
      <c r="V15" s="112"/>
      <c r="W15" s="112"/>
    </row>
    <row r="16" ht="32.9" customHeight="1" spans="1:23">
      <c r="A16" s="23" t="s">
        <v>205</v>
      </c>
      <c r="B16" s="111" t="s">
        <v>215</v>
      </c>
      <c r="C16" s="23" t="s">
        <v>214</v>
      </c>
      <c r="D16" s="23" t="s">
        <v>45</v>
      </c>
      <c r="E16" s="23" t="s">
        <v>76</v>
      </c>
      <c r="F16" s="23" t="s">
        <v>77</v>
      </c>
      <c r="G16" s="23" t="s">
        <v>194</v>
      </c>
      <c r="H16" s="23" t="s">
        <v>195</v>
      </c>
      <c r="I16" s="112">
        <v>16596.61</v>
      </c>
      <c r="J16" s="112"/>
      <c r="K16" s="112"/>
      <c r="L16" s="112"/>
      <c r="M16" s="112"/>
      <c r="N16" s="112">
        <v>16596.61</v>
      </c>
      <c r="O16" s="112"/>
      <c r="P16" s="112"/>
      <c r="Q16" s="112"/>
      <c r="R16" s="112"/>
      <c r="S16" s="112"/>
      <c r="T16" s="112"/>
      <c r="U16" s="88"/>
      <c r="V16" s="112"/>
      <c r="W16" s="112"/>
    </row>
    <row r="17" ht="32.9" customHeight="1" spans="1:23">
      <c r="A17" s="23" t="s">
        <v>205</v>
      </c>
      <c r="B17" s="111" t="s">
        <v>215</v>
      </c>
      <c r="C17" s="23" t="s">
        <v>214</v>
      </c>
      <c r="D17" s="23" t="s">
        <v>45</v>
      </c>
      <c r="E17" s="23" t="s">
        <v>76</v>
      </c>
      <c r="F17" s="23" t="s">
        <v>77</v>
      </c>
      <c r="G17" s="23" t="s">
        <v>196</v>
      </c>
      <c r="H17" s="23" t="s">
        <v>197</v>
      </c>
      <c r="I17" s="112">
        <v>1050</v>
      </c>
      <c r="J17" s="112"/>
      <c r="K17" s="112"/>
      <c r="L17" s="112"/>
      <c r="M17" s="112"/>
      <c r="N17" s="112">
        <v>1050</v>
      </c>
      <c r="O17" s="112"/>
      <c r="P17" s="112"/>
      <c r="Q17" s="112"/>
      <c r="R17" s="112"/>
      <c r="S17" s="112"/>
      <c r="T17" s="112"/>
      <c r="U17" s="88"/>
      <c r="V17" s="112"/>
      <c r="W17" s="112"/>
    </row>
    <row r="18" ht="32.9" customHeight="1" spans="1:23">
      <c r="A18" s="23" t="s">
        <v>205</v>
      </c>
      <c r="B18" s="111" t="s">
        <v>215</v>
      </c>
      <c r="C18" s="23" t="s">
        <v>214</v>
      </c>
      <c r="D18" s="23" t="s">
        <v>45</v>
      </c>
      <c r="E18" s="23" t="s">
        <v>76</v>
      </c>
      <c r="F18" s="23" t="s">
        <v>77</v>
      </c>
      <c r="G18" s="23" t="s">
        <v>207</v>
      </c>
      <c r="H18" s="23" t="s">
        <v>208</v>
      </c>
      <c r="I18" s="112">
        <v>82492</v>
      </c>
      <c r="J18" s="112"/>
      <c r="K18" s="112"/>
      <c r="L18" s="112"/>
      <c r="M18" s="112"/>
      <c r="N18" s="112">
        <v>82492</v>
      </c>
      <c r="O18" s="112"/>
      <c r="P18" s="112"/>
      <c r="Q18" s="112"/>
      <c r="R18" s="112"/>
      <c r="S18" s="112"/>
      <c r="T18" s="112"/>
      <c r="U18" s="88"/>
      <c r="V18" s="112"/>
      <c r="W18" s="112"/>
    </row>
    <row r="19" ht="32.9" customHeight="1" spans="1:23">
      <c r="A19" s="23"/>
      <c r="B19" s="23"/>
      <c r="C19" s="23" t="s">
        <v>216</v>
      </c>
      <c r="D19" s="23"/>
      <c r="E19" s="23"/>
      <c r="F19" s="23"/>
      <c r="G19" s="23"/>
      <c r="H19" s="23"/>
      <c r="I19" s="112">
        <v>70916.4</v>
      </c>
      <c r="J19" s="112"/>
      <c r="K19" s="112"/>
      <c r="L19" s="112"/>
      <c r="M19" s="112"/>
      <c r="N19" s="112">
        <v>70916.4</v>
      </c>
      <c r="O19" s="112"/>
      <c r="P19" s="112"/>
      <c r="Q19" s="112"/>
      <c r="R19" s="112"/>
      <c r="S19" s="112"/>
      <c r="T19" s="112"/>
      <c r="U19" s="88"/>
      <c r="V19" s="112"/>
      <c r="W19" s="112"/>
    </row>
    <row r="20" ht="32.9" customHeight="1" spans="1:23">
      <c r="A20" s="23" t="s">
        <v>205</v>
      </c>
      <c r="B20" s="111" t="s">
        <v>217</v>
      </c>
      <c r="C20" s="23" t="s">
        <v>216</v>
      </c>
      <c r="D20" s="23" t="s">
        <v>45</v>
      </c>
      <c r="E20" s="23" t="s">
        <v>78</v>
      </c>
      <c r="F20" s="23" t="s">
        <v>79</v>
      </c>
      <c r="G20" s="23" t="s">
        <v>190</v>
      </c>
      <c r="H20" s="23" t="s">
        <v>191</v>
      </c>
      <c r="I20" s="112">
        <v>47855.3</v>
      </c>
      <c r="J20" s="112"/>
      <c r="K20" s="112"/>
      <c r="L20" s="112"/>
      <c r="M20" s="112"/>
      <c r="N20" s="112">
        <v>47855.3</v>
      </c>
      <c r="O20" s="112"/>
      <c r="P20" s="112"/>
      <c r="Q20" s="112"/>
      <c r="R20" s="112"/>
      <c r="S20" s="112"/>
      <c r="T20" s="112"/>
      <c r="U20" s="88"/>
      <c r="V20" s="112"/>
      <c r="W20" s="112"/>
    </row>
    <row r="21" ht="32.9" customHeight="1" spans="1:23">
      <c r="A21" s="23" t="s">
        <v>205</v>
      </c>
      <c r="B21" s="111" t="s">
        <v>217</v>
      </c>
      <c r="C21" s="23" t="s">
        <v>216</v>
      </c>
      <c r="D21" s="23" t="s">
        <v>45</v>
      </c>
      <c r="E21" s="23" t="s">
        <v>78</v>
      </c>
      <c r="F21" s="23" t="s">
        <v>79</v>
      </c>
      <c r="G21" s="23" t="s">
        <v>194</v>
      </c>
      <c r="H21" s="23" t="s">
        <v>195</v>
      </c>
      <c r="I21" s="112">
        <v>23061.1</v>
      </c>
      <c r="J21" s="112"/>
      <c r="K21" s="112"/>
      <c r="L21" s="112"/>
      <c r="M21" s="112"/>
      <c r="N21" s="112">
        <v>23061.1</v>
      </c>
      <c r="O21" s="112"/>
      <c r="P21" s="112"/>
      <c r="Q21" s="112"/>
      <c r="R21" s="112"/>
      <c r="S21" s="112"/>
      <c r="T21" s="112"/>
      <c r="U21" s="88"/>
      <c r="V21" s="112"/>
      <c r="W21" s="112"/>
    </row>
    <row r="22" ht="32.9" customHeight="1" spans="1:23">
      <c r="A22" s="23"/>
      <c r="B22" s="23"/>
      <c r="C22" s="23" t="s">
        <v>218</v>
      </c>
      <c r="D22" s="23"/>
      <c r="E22" s="23"/>
      <c r="F22" s="23"/>
      <c r="G22" s="23"/>
      <c r="H22" s="23"/>
      <c r="I22" s="112">
        <v>3983986.64</v>
      </c>
      <c r="J22" s="112">
        <v>3700000</v>
      </c>
      <c r="K22" s="112">
        <v>3700000</v>
      </c>
      <c r="L22" s="112"/>
      <c r="M22" s="112"/>
      <c r="N22" s="112">
        <v>283986.64</v>
      </c>
      <c r="O22" s="112"/>
      <c r="P22" s="112"/>
      <c r="Q22" s="112"/>
      <c r="R22" s="112"/>
      <c r="S22" s="112"/>
      <c r="T22" s="112"/>
      <c r="U22" s="88"/>
      <c r="V22" s="112"/>
      <c r="W22" s="112"/>
    </row>
    <row r="23" ht="32.9" customHeight="1" spans="1:23">
      <c r="A23" s="23" t="s">
        <v>205</v>
      </c>
      <c r="B23" s="111" t="s">
        <v>219</v>
      </c>
      <c r="C23" s="23" t="s">
        <v>218</v>
      </c>
      <c r="D23" s="23" t="s">
        <v>45</v>
      </c>
      <c r="E23" s="23" t="s">
        <v>78</v>
      </c>
      <c r="F23" s="23" t="s">
        <v>79</v>
      </c>
      <c r="G23" s="23" t="s">
        <v>180</v>
      </c>
      <c r="H23" s="23" t="s">
        <v>181</v>
      </c>
      <c r="I23" s="112">
        <v>280919.64</v>
      </c>
      <c r="J23" s="112">
        <v>30000</v>
      </c>
      <c r="K23" s="112">
        <v>30000</v>
      </c>
      <c r="L23" s="112"/>
      <c r="M23" s="112"/>
      <c r="N23" s="112">
        <v>250919.64</v>
      </c>
      <c r="O23" s="112"/>
      <c r="P23" s="112"/>
      <c r="Q23" s="112"/>
      <c r="R23" s="112"/>
      <c r="S23" s="112"/>
      <c r="T23" s="112"/>
      <c r="U23" s="88"/>
      <c r="V23" s="112"/>
      <c r="W23" s="112"/>
    </row>
    <row r="24" ht="32.9" customHeight="1" spans="1:23">
      <c r="A24" s="23" t="s">
        <v>205</v>
      </c>
      <c r="B24" s="111" t="s">
        <v>219</v>
      </c>
      <c r="C24" s="23" t="s">
        <v>218</v>
      </c>
      <c r="D24" s="23" t="s">
        <v>45</v>
      </c>
      <c r="E24" s="23" t="s">
        <v>78</v>
      </c>
      <c r="F24" s="23" t="s">
        <v>79</v>
      </c>
      <c r="G24" s="23" t="s">
        <v>190</v>
      </c>
      <c r="H24" s="23" t="s">
        <v>191</v>
      </c>
      <c r="I24" s="112">
        <v>57000</v>
      </c>
      <c r="J24" s="112">
        <v>57000</v>
      </c>
      <c r="K24" s="112">
        <v>57000</v>
      </c>
      <c r="L24" s="112"/>
      <c r="M24" s="112"/>
      <c r="N24" s="112"/>
      <c r="O24" s="112"/>
      <c r="P24" s="112"/>
      <c r="Q24" s="112"/>
      <c r="R24" s="112"/>
      <c r="S24" s="112"/>
      <c r="T24" s="112"/>
      <c r="U24" s="88"/>
      <c r="V24" s="112"/>
      <c r="W24" s="112"/>
    </row>
    <row r="25" ht="32.9" customHeight="1" spans="1:23">
      <c r="A25" s="23" t="s">
        <v>205</v>
      </c>
      <c r="B25" s="111" t="s">
        <v>219</v>
      </c>
      <c r="C25" s="23" t="s">
        <v>218</v>
      </c>
      <c r="D25" s="23" t="s">
        <v>45</v>
      </c>
      <c r="E25" s="23" t="s">
        <v>78</v>
      </c>
      <c r="F25" s="23" t="s">
        <v>79</v>
      </c>
      <c r="G25" s="23" t="s">
        <v>194</v>
      </c>
      <c r="H25" s="23" t="s">
        <v>195</v>
      </c>
      <c r="I25" s="112">
        <v>243000</v>
      </c>
      <c r="J25" s="112">
        <v>243000</v>
      </c>
      <c r="K25" s="112">
        <v>243000</v>
      </c>
      <c r="L25" s="112"/>
      <c r="M25" s="112"/>
      <c r="N25" s="112"/>
      <c r="O25" s="112"/>
      <c r="P25" s="112"/>
      <c r="Q25" s="112"/>
      <c r="R25" s="112"/>
      <c r="S25" s="112"/>
      <c r="T25" s="112"/>
      <c r="U25" s="88"/>
      <c r="V25" s="112"/>
      <c r="W25" s="112"/>
    </row>
    <row r="26" ht="32.9" customHeight="1" spans="1:23">
      <c r="A26" s="23" t="s">
        <v>205</v>
      </c>
      <c r="B26" s="111" t="s">
        <v>219</v>
      </c>
      <c r="C26" s="23" t="s">
        <v>218</v>
      </c>
      <c r="D26" s="23" t="s">
        <v>45</v>
      </c>
      <c r="E26" s="23" t="s">
        <v>78</v>
      </c>
      <c r="F26" s="23" t="s">
        <v>79</v>
      </c>
      <c r="G26" s="23" t="s">
        <v>196</v>
      </c>
      <c r="H26" s="23" t="s">
        <v>197</v>
      </c>
      <c r="I26" s="112">
        <v>50000</v>
      </c>
      <c r="J26" s="112">
        <v>50000</v>
      </c>
      <c r="K26" s="112">
        <v>50000</v>
      </c>
      <c r="L26" s="112"/>
      <c r="M26" s="112"/>
      <c r="N26" s="112"/>
      <c r="O26" s="112"/>
      <c r="P26" s="112"/>
      <c r="Q26" s="112"/>
      <c r="R26" s="112"/>
      <c r="S26" s="112"/>
      <c r="T26" s="112"/>
      <c r="U26" s="88"/>
      <c r="V26" s="112"/>
      <c r="W26" s="112"/>
    </row>
    <row r="27" ht="32.9" customHeight="1" spans="1:23">
      <c r="A27" s="23" t="s">
        <v>205</v>
      </c>
      <c r="B27" s="111" t="s">
        <v>219</v>
      </c>
      <c r="C27" s="23" t="s">
        <v>218</v>
      </c>
      <c r="D27" s="23" t="s">
        <v>45</v>
      </c>
      <c r="E27" s="23" t="s">
        <v>78</v>
      </c>
      <c r="F27" s="23" t="s">
        <v>79</v>
      </c>
      <c r="G27" s="23" t="s">
        <v>207</v>
      </c>
      <c r="H27" s="23" t="s">
        <v>208</v>
      </c>
      <c r="I27" s="112">
        <v>2864250</v>
      </c>
      <c r="J27" s="112">
        <v>2850000</v>
      </c>
      <c r="K27" s="112">
        <v>2850000</v>
      </c>
      <c r="L27" s="112"/>
      <c r="M27" s="112"/>
      <c r="N27" s="112">
        <v>14250</v>
      </c>
      <c r="O27" s="112"/>
      <c r="P27" s="112"/>
      <c r="Q27" s="112"/>
      <c r="R27" s="112"/>
      <c r="S27" s="112"/>
      <c r="T27" s="112"/>
      <c r="U27" s="88"/>
      <c r="V27" s="112"/>
      <c r="W27" s="112"/>
    </row>
    <row r="28" ht="32.9" customHeight="1" spans="1:23">
      <c r="A28" s="23" t="s">
        <v>205</v>
      </c>
      <c r="B28" s="111" t="s">
        <v>219</v>
      </c>
      <c r="C28" s="23" t="s">
        <v>218</v>
      </c>
      <c r="D28" s="23" t="s">
        <v>45</v>
      </c>
      <c r="E28" s="23" t="s">
        <v>78</v>
      </c>
      <c r="F28" s="23" t="s">
        <v>79</v>
      </c>
      <c r="G28" s="23" t="s">
        <v>176</v>
      </c>
      <c r="H28" s="23" t="s">
        <v>177</v>
      </c>
      <c r="I28" s="112">
        <v>335525</v>
      </c>
      <c r="J28" s="112">
        <v>320000</v>
      </c>
      <c r="K28" s="112">
        <v>320000</v>
      </c>
      <c r="L28" s="112"/>
      <c r="M28" s="112"/>
      <c r="N28" s="112">
        <v>15525</v>
      </c>
      <c r="O28" s="112"/>
      <c r="P28" s="112"/>
      <c r="Q28" s="112"/>
      <c r="R28" s="112"/>
      <c r="S28" s="112"/>
      <c r="T28" s="112"/>
      <c r="U28" s="88"/>
      <c r="V28" s="112"/>
      <c r="W28" s="112"/>
    </row>
    <row r="29" ht="32.9" customHeight="1" spans="1:23">
      <c r="A29" s="23" t="s">
        <v>205</v>
      </c>
      <c r="B29" s="111" t="s">
        <v>219</v>
      </c>
      <c r="C29" s="23" t="s">
        <v>218</v>
      </c>
      <c r="D29" s="23" t="s">
        <v>45</v>
      </c>
      <c r="E29" s="23" t="s">
        <v>78</v>
      </c>
      <c r="F29" s="23" t="s">
        <v>79</v>
      </c>
      <c r="G29" s="23" t="s">
        <v>220</v>
      </c>
      <c r="H29" s="23" t="s">
        <v>221</v>
      </c>
      <c r="I29" s="112">
        <v>153292</v>
      </c>
      <c r="J29" s="112">
        <v>150000</v>
      </c>
      <c r="K29" s="112">
        <v>150000</v>
      </c>
      <c r="L29" s="112"/>
      <c r="M29" s="112"/>
      <c r="N29" s="112">
        <v>3292</v>
      </c>
      <c r="O29" s="112"/>
      <c r="P29" s="112"/>
      <c r="Q29" s="112"/>
      <c r="R29" s="112"/>
      <c r="S29" s="112"/>
      <c r="T29" s="112"/>
      <c r="U29" s="88"/>
      <c r="V29" s="112"/>
      <c r="W29" s="112"/>
    </row>
    <row r="30" ht="18.75" customHeight="1" spans="1:23">
      <c r="A30" s="31" t="s">
        <v>94</v>
      </c>
      <c r="B30" s="32"/>
      <c r="C30" s="32"/>
      <c r="D30" s="32"/>
      <c r="E30" s="32"/>
      <c r="F30" s="32"/>
      <c r="G30" s="32"/>
      <c r="H30" s="33"/>
      <c r="I30" s="112">
        <v>4624961.49</v>
      </c>
      <c r="J30" s="112">
        <v>4020000</v>
      </c>
      <c r="K30" s="112">
        <v>4020000</v>
      </c>
      <c r="L30" s="112"/>
      <c r="M30" s="112"/>
      <c r="N30" s="112">
        <v>604961.49</v>
      </c>
      <c r="O30" s="112"/>
      <c r="P30" s="112"/>
      <c r="Q30" s="112"/>
      <c r="R30" s="112"/>
      <c r="S30" s="112"/>
      <c r="T30" s="112"/>
      <c r="U30" s="88"/>
      <c r="V30" s="112"/>
      <c r="W30" s="112"/>
    </row>
  </sheetData>
  <mergeCells count="28">
    <mergeCell ref="A2:W2"/>
    <mergeCell ref="A3:I3"/>
    <mergeCell ref="J4:M4"/>
    <mergeCell ref="N4:P4"/>
    <mergeCell ref="R4:W4"/>
    <mergeCell ref="J5:K5"/>
    <mergeCell ref="A30:H30"/>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18"/>
  <sheetViews>
    <sheetView showZeros="0" topLeftCell="A8" workbookViewId="0">
      <selection activeCell="A1" sqref="A1"/>
    </sheetView>
  </sheetViews>
  <sheetFormatPr defaultColWidth="9.14166666666667" defaultRowHeight="12" customHeight="1"/>
  <cols>
    <col min="1" max="1" width="31.3916666666667" customWidth="1"/>
    <col min="2" max="2" width="29" customWidth="1"/>
    <col min="3" max="3" width="17.175" customWidth="1"/>
    <col min="4" max="4" width="21.0333333333333" customWidth="1"/>
    <col min="5" max="5" width="23.575" customWidth="1"/>
    <col min="6" max="6" width="11.2833333333333" customWidth="1"/>
    <col min="7" max="7" width="10.3166666666667" customWidth="1"/>
    <col min="8" max="8" width="9.31666666666667" customWidth="1"/>
    <col min="9" max="9" width="13.425" customWidth="1"/>
    <col min="10" max="10" width="40.5333333333333" customWidth="1"/>
  </cols>
  <sheetData>
    <row r="1" customHeight="1" spans="1:10">
      <c r="J1" s="44" t="s">
        <v>222</v>
      </c>
    </row>
    <row r="2" ht="28.5" customHeight="1" spans="1:10">
      <c r="A2" s="45" t="s">
        <v>223</v>
      </c>
      <c r="B2" s="27"/>
      <c r="C2" s="27"/>
      <c r="D2" s="27"/>
      <c r="E2" s="27"/>
      <c r="F2" s="46"/>
      <c r="G2" s="27"/>
      <c r="H2" s="46"/>
      <c r="I2" s="46"/>
      <c r="J2" s="27"/>
    </row>
    <row r="3" ht="15" customHeight="1" spans="1:10">
      <c r="A3" s="4" t="str">
        <f>"单位名称："&amp;"云南省人口和卫生健康宣传教育中心"</f>
        <v>单位名称：云南省人口和卫生健康宣传教育中心</v>
      </c>
    </row>
    <row r="4" ht="14.25" customHeight="1" spans="1:10">
      <c r="A4" s="47" t="s">
        <v>224</v>
      </c>
      <c r="B4" s="47" t="s">
        <v>225</v>
      </c>
      <c r="C4" s="47" t="s">
        <v>226</v>
      </c>
      <c r="D4" s="47" t="s">
        <v>227</v>
      </c>
      <c r="E4" s="47" t="s">
        <v>228</v>
      </c>
      <c r="F4" s="48" t="s">
        <v>229</v>
      </c>
      <c r="G4" s="47" t="s">
        <v>230</v>
      </c>
      <c r="H4" s="48" t="s">
        <v>231</v>
      </c>
      <c r="I4" s="48" t="s">
        <v>232</v>
      </c>
      <c r="J4" s="47" t="s">
        <v>233</v>
      </c>
    </row>
    <row r="5" ht="14.25" customHeight="1" spans="1:10">
      <c r="A5" s="47">
        <v>1</v>
      </c>
      <c r="B5" s="47">
        <v>2</v>
      </c>
      <c r="C5" s="47">
        <v>3</v>
      </c>
      <c r="D5" s="47">
        <v>4</v>
      </c>
      <c r="E5" s="47">
        <v>5</v>
      </c>
      <c r="F5" s="48">
        <v>6</v>
      </c>
      <c r="G5" s="47">
        <v>7</v>
      </c>
      <c r="H5" s="48">
        <v>8</v>
      </c>
      <c r="I5" s="48">
        <v>9</v>
      </c>
      <c r="J5" s="47">
        <v>10</v>
      </c>
    </row>
    <row r="6" ht="17.3" customHeight="1" spans="1:10">
      <c r="A6" s="49" t="s">
        <v>45</v>
      </c>
      <c r="B6" s="50"/>
      <c r="C6" s="50"/>
      <c r="D6" s="50"/>
      <c r="E6" s="51"/>
      <c r="F6" s="52"/>
      <c r="G6" s="51"/>
      <c r="H6" s="52"/>
      <c r="I6" s="52"/>
      <c r="J6" s="51"/>
    </row>
    <row r="7" ht="47.3" customHeight="1" spans="1:10">
      <c r="A7" s="106" t="s">
        <v>218</v>
      </c>
      <c r="B7" s="53" t="s">
        <v>234</v>
      </c>
      <c r="C7" s="53" t="s">
        <v>235</v>
      </c>
      <c r="D7" s="53" t="s">
        <v>236</v>
      </c>
      <c r="E7" s="49" t="s">
        <v>237</v>
      </c>
      <c r="F7" s="53" t="s">
        <v>238</v>
      </c>
      <c r="G7" s="49" t="s">
        <v>239</v>
      </c>
      <c r="H7" s="53" t="s">
        <v>240</v>
      </c>
      <c r="I7" s="53" t="s">
        <v>241</v>
      </c>
      <c r="J7" s="54" t="s">
        <v>242</v>
      </c>
    </row>
    <row r="8" ht="47.3" customHeight="1" spans="1:10">
      <c r="A8" s="106" t="s">
        <v>218</v>
      </c>
      <c r="B8" s="53" t="s">
        <v>234</v>
      </c>
      <c r="C8" s="53" t="s">
        <v>235</v>
      </c>
      <c r="D8" s="53" t="s">
        <v>236</v>
      </c>
      <c r="E8" s="49" t="s">
        <v>243</v>
      </c>
      <c r="F8" s="53" t="s">
        <v>238</v>
      </c>
      <c r="G8" s="49" t="s">
        <v>244</v>
      </c>
      <c r="H8" s="53" t="s">
        <v>245</v>
      </c>
      <c r="I8" s="53" t="s">
        <v>241</v>
      </c>
      <c r="J8" s="54" t="s">
        <v>246</v>
      </c>
    </row>
    <row r="9" ht="47.3" customHeight="1" spans="1:10">
      <c r="A9" s="106" t="s">
        <v>218</v>
      </c>
      <c r="B9" s="53" t="s">
        <v>234</v>
      </c>
      <c r="C9" s="53" t="s">
        <v>235</v>
      </c>
      <c r="D9" s="53" t="s">
        <v>236</v>
      </c>
      <c r="E9" s="49" t="s">
        <v>247</v>
      </c>
      <c r="F9" s="53" t="s">
        <v>238</v>
      </c>
      <c r="G9" s="49" t="s">
        <v>248</v>
      </c>
      <c r="H9" s="53" t="s">
        <v>249</v>
      </c>
      <c r="I9" s="53" t="s">
        <v>241</v>
      </c>
      <c r="J9" s="54" t="s">
        <v>250</v>
      </c>
    </row>
    <row r="10" ht="47.3" customHeight="1" spans="1:10">
      <c r="A10" s="106" t="s">
        <v>218</v>
      </c>
      <c r="B10" s="53" t="s">
        <v>234</v>
      </c>
      <c r="C10" s="53" t="s">
        <v>235</v>
      </c>
      <c r="D10" s="53" t="s">
        <v>236</v>
      </c>
      <c r="E10" s="49" t="s">
        <v>251</v>
      </c>
      <c r="F10" s="53" t="s">
        <v>238</v>
      </c>
      <c r="G10" s="49" t="s">
        <v>113</v>
      </c>
      <c r="H10" s="53" t="s">
        <v>252</v>
      </c>
      <c r="I10" s="53" t="s">
        <v>241</v>
      </c>
      <c r="J10" s="54" t="s">
        <v>253</v>
      </c>
    </row>
    <row r="11" ht="47.3" customHeight="1" spans="1:10">
      <c r="A11" s="106" t="s">
        <v>218</v>
      </c>
      <c r="B11" s="53" t="s">
        <v>234</v>
      </c>
      <c r="C11" s="53" t="s">
        <v>235</v>
      </c>
      <c r="D11" s="53" t="s">
        <v>254</v>
      </c>
      <c r="E11" s="49" t="s">
        <v>255</v>
      </c>
      <c r="F11" s="53" t="s">
        <v>256</v>
      </c>
      <c r="G11" s="49" t="s">
        <v>257</v>
      </c>
      <c r="H11" s="53" t="s">
        <v>258</v>
      </c>
      <c r="I11" s="53" t="s">
        <v>241</v>
      </c>
      <c r="J11" s="54" t="s">
        <v>259</v>
      </c>
    </row>
    <row r="12" ht="47.3" customHeight="1" spans="1:10">
      <c r="A12" s="106" t="s">
        <v>218</v>
      </c>
      <c r="B12" s="53" t="s">
        <v>234</v>
      </c>
      <c r="C12" s="53" t="s">
        <v>235</v>
      </c>
      <c r="D12" s="53" t="s">
        <v>260</v>
      </c>
      <c r="E12" s="49" t="s">
        <v>261</v>
      </c>
      <c r="F12" s="53" t="s">
        <v>262</v>
      </c>
      <c r="G12" s="49" t="s">
        <v>239</v>
      </c>
      <c r="H12" s="53" t="s">
        <v>258</v>
      </c>
      <c r="I12" s="53" t="s">
        <v>241</v>
      </c>
      <c r="J12" s="54" t="s">
        <v>263</v>
      </c>
    </row>
    <row r="13" ht="47.3" customHeight="1" spans="1:10">
      <c r="A13" s="106" t="s">
        <v>218</v>
      </c>
      <c r="B13" s="53" t="s">
        <v>234</v>
      </c>
      <c r="C13" s="53" t="s">
        <v>264</v>
      </c>
      <c r="D13" s="53" t="s">
        <v>265</v>
      </c>
      <c r="E13" s="49" t="s">
        <v>266</v>
      </c>
      <c r="F13" s="53" t="s">
        <v>238</v>
      </c>
      <c r="G13" s="49" t="s">
        <v>267</v>
      </c>
      <c r="H13" s="53" t="s">
        <v>258</v>
      </c>
      <c r="I13" s="53" t="s">
        <v>241</v>
      </c>
      <c r="J13" s="54" t="s">
        <v>268</v>
      </c>
    </row>
    <row r="14" ht="47.3" customHeight="1" spans="1:10">
      <c r="A14" s="106" t="s">
        <v>218</v>
      </c>
      <c r="B14" s="53" t="s">
        <v>234</v>
      </c>
      <c r="C14" s="53" t="s">
        <v>264</v>
      </c>
      <c r="D14" s="53" t="s">
        <v>265</v>
      </c>
      <c r="E14" s="49" t="s">
        <v>269</v>
      </c>
      <c r="F14" s="53" t="s">
        <v>238</v>
      </c>
      <c r="G14" s="49" t="s">
        <v>270</v>
      </c>
      <c r="H14" s="53" t="s">
        <v>271</v>
      </c>
      <c r="I14" s="53" t="s">
        <v>241</v>
      </c>
      <c r="J14" s="54" t="s">
        <v>272</v>
      </c>
    </row>
    <row r="15" ht="47.3" customHeight="1" spans="1:10">
      <c r="A15" s="106" t="s">
        <v>218</v>
      </c>
      <c r="B15" s="53" t="s">
        <v>234</v>
      </c>
      <c r="C15" s="53" t="s">
        <v>273</v>
      </c>
      <c r="D15" s="53" t="s">
        <v>274</v>
      </c>
      <c r="E15" s="49" t="s">
        <v>275</v>
      </c>
      <c r="F15" s="53" t="s">
        <v>238</v>
      </c>
      <c r="G15" s="49" t="s">
        <v>267</v>
      </c>
      <c r="H15" s="53" t="s">
        <v>258</v>
      </c>
      <c r="I15" s="53" t="s">
        <v>241</v>
      </c>
      <c r="J15" s="54" t="s">
        <v>276</v>
      </c>
    </row>
    <row r="16" ht="47.3" customHeight="1" spans="1:10">
      <c r="A16" s="106" t="s">
        <v>209</v>
      </c>
      <c r="B16" s="53" t="s">
        <v>277</v>
      </c>
      <c r="C16" s="53" t="s">
        <v>235</v>
      </c>
      <c r="D16" s="53" t="s">
        <v>236</v>
      </c>
      <c r="E16" s="49" t="s">
        <v>278</v>
      </c>
      <c r="F16" s="53" t="s">
        <v>262</v>
      </c>
      <c r="G16" s="49" t="s">
        <v>279</v>
      </c>
      <c r="H16" s="53" t="s">
        <v>280</v>
      </c>
      <c r="I16" s="53" t="s">
        <v>241</v>
      </c>
      <c r="J16" s="54" t="s">
        <v>281</v>
      </c>
    </row>
    <row r="17" ht="47.3" customHeight="1" spans="1:10">
      <c r="A17" s="106" t="s">
        <v>209</v>
      </c>
      <c r="B17" s="53" t="s">
        <v>277</v>
      </c>
      <c r="C17" s="53" t="s">
        <v>264</v>
      </c>
      <c r="D17" s="53" t="s">
        <v>265</v>
      </c>
      <c r="E17" s="49" t="s">
        <v>282</v>
      </c>
      <c r="F17" s="53" t="s">
        <v>238</v>
      </c>
      <c r="G17" s="49" t="s">
        <v>267</v>
      </c>
      <c r="H17" s="53" t="s">
        <v>258</v>
      </c>
      <c r="I17" s="53" t="s">
        <v>241</v>
      </c>
      <c r="J17" s="54" t="s">
        <v>283</v>
      </c>
    </row>
    <row r="18" ht="47.3" customHeight="1" spans="1:10">
      <c r="A18" s="106" t="s">
        <v>209</v>
      </c>
      <c r="B18" s="53" t="s">
        <v>277</v>
      </c>
      <c r="C18" s="53" t="s">
        <v>273</v>
      </c>
      <c r="D18" s="53" t="s">
        <v>274</v>
      </c>
      <c r="E18" s="49" t="s">
        <v>284</v>
      </c>
      <c r="F18" s="53" t="s">
        <v>238</v>
      </c>
      <c r="G18" s="49" t="s">
        <v>267</v>
      </c>
      <c r="H18" s="53" t="s">
        <v>258</v>
      </c>
      <c r="I18" s="53" t="s">
        <v>241</v>
      </c>
      <c r="J18" s="54" t="s">
        <v>285</v>
      </c>
    </row>
  </sheetData>
  <mergeCells count="6">
    <mergeCell ref="A2:J2"/>
    <mergeCell ref="A3:H3"/>
    <mergeCell ref="A7:A15"/>
    <mergeCell ref="A16:A18"/>
    <mergeCell ref="B7:B15"/>
    <mergeCell ref="B16:B18"/>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部门政府性基金预算表06</vt:lpstr>
      <vt:lpstr>部门政府采购预算表07</vt:lpstr>
      <vt:lpstr>部门政府购买服务预算表08</vt:lpstr>
      <vt:lpstr>省对下转移支付预算表09-1</vt:lpstr>
      <vt:lpstr>省对下转移支付绩效目标表09-2</vt:lpstr>
      <vt:lpstr>新增资产配置表10</vt:lpstr>
      <vt:lpstr>中央转移支付补助项目支出预算表11</vt:lpstr>
      <vt:lpstr>部门项目支出中期规划预算表12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崔雅欣</cp:lastModifiedBy>
  <dcterms:created xsi:type="dcterms:W3CDTF">2026-02-06T03:15:00Z</dcterms:created>
  <dcterms:modified xsi:type="dcterms:W3CDTF">2026-02-12T07:59:13Z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D633233B2CF245E6B47342BCC9076A20_13</vt:lpwstr>
  </property>
  <property fmtid="{D5CDD505-2E9C-101B-9397-08002B2CF9AE}" pid="3" name="KSOProductBuildVer">
    <vt:lpwstr>2052-12.1.0.24657</vt:lpwstr>
  </property>
  <property fmtid="{D5CDD505-2E9C-101B-9397-08002B2CF9AE}" pid="4" name="CalculationRule">
    <vt:i4>0</vt:i4>
  </property>
</Properties>
</file>